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520" firstSheet="9" activeTab="13"/>
  </bookViews>
  <sheets>
    <sheet name="ypatingos veiklos rezultatai" sheetId="1" r:id="rId1"/>
    <sheet name="ilgalaikio turto būklė" sheetId="2" r:id="rId2"/>
    <sheet name="įsipareig.neatspindėti balanse" sheetId="3" r:id="rId3"/>
    <sheet name="fin veikla Žardė" sheetId="4" r:id="rId4"/>
    <sheet name="fin.veiklos rezultatai" sheetId="5" r:id="rId5"/>
    <sheet name="ryšiai su vadovais Žardė" sheetId="6" r:id="rId6"/>
    <sheet name="fin.ryšia su vadovais" sheetId="7" r:id="rId7"/>
    <sheet name="sukauptos pajamos" sheetId="8" r:id="rId8"/>
    <sheet name="sukauptos sąnaudos" sheetId="9" r:id="rId9"/>
    <sheet name="įmonės skolų būklė" sheetId="10" r:id="rId10"/>
    <sheet name="kapitalo būklė" sheetId="11" r:id="rId11"/>
    <sheet name="balansas " sheetId="12" r:id="rId12"/>
    <sheet name="pelno paskirstymas " sheetId="13" r:id="rId13"/>
    <sheet name="pelno atask.Žardė" sheetId="14" r:id="rId14"/>
  </sheets>
  <definedNames/>
  <calcPr fullCalcOnLoad="1" refMode="R1C1"/>
</workbook>
</file>

<file path=xl/sharedStrings.xml><?xml version="1.0" encoding="utf-8"?>
<sst xmlns="http://schemas.openxmlformats.org/spreadsheetml/2006/main" count="565" uniqueCount="342">
  <si>
    <t>Forma E</t>
  </si>
  <si>
    <t>Patvirtinta Finansų ministerijos</t>
  </si>
  <si>
    <t>raštu Nr. 83 N</t>
  </si>
  <si>
    <t xml:space="preserve">Patvirtinimo data </t>
  </si>
  <si>
    <t xml:space="preserve"> BALANSAS</t>
  </si>
  <si>
    <t>(Lt)</t>
  </si>
  <si>
    <t>Eil. Nr.</t>
  </si>
  <si>
    <t>Turtas</t>
  </si>
  <si>
    <t>Kodai</t>
  </si>
  <si>
    <t>Ataskaitinis laikotarpis</t>
  </si>
  <si>
    <t>Ankstesnis ataskaitinis laikotarpis</t>
  </si>
  <si>
    <t>A.</t>
  </si>
  <si>
    <t>Ilgalaikis turtas</t>
  </si>
  <si>
    <t>I.</t>
  </si>
  <si>
    <t>FORMAVIMO SAVIKAINA</t>
  </si>
  <si>
    <t>II.</t>
  </si>
  <si>
    <t>NEMATERIALUSIS TURTAS</t>
  </si>
  <si>
    <t>III.</t>
  </si>
  <si>
    <t>MATERIALUSIS TURTAS</t>
  </si>
  <si>
    <t>III.1.</t>
  </si>
  <si>
    <t>Žemė</t>
  </si>
  <si>
    <t>III.2.</t>
  </si>
  <si>
    <t>Pastatai</t>
  </si>
  <si>
    <t>III.3.</t>
  </si>
  <si>
    <t>Statiniai ir mašinos</t>
  </si>
  <si>
    <t>III.4.</t>
  </si>
  <si>
    <t>Transporto priemonės</t>
  </si>
  <si>
    <t>III.5.</t>
  </si>
  <si>
    <t>Kiti įrenginiai ir įrankiai</t>
  </si>
  <si>
    <t>III.6.</t>
  </si>
  <si>
    <t>Kitas materialusis turtas</t>
  </si>
  <si>
    <t>III.7.</t>
  </si>
  <si>
    <t>Nebaigta statyba ir išankstiniai apmokėjimai</t>
  </si>
  <si>
    <t>IV.</t>
  </si>
  <si>
    <t>ILGALAIKIS FINANSINIS TURTAS</t>
  </si>
  <si>
    <t>V.</t>
  </si>
  <si>
    <t>PO VIENERIŲ METŲ GAUTINOS SUMOS</t>
  </si>
  <si>
    <t>V.1.</t>
  </si>
  <si>
    <t>Pirkėjų įsiskolinimas</t>
  </si>
  <si>
    <t>V.2.</t>
  </si>
  <si>
    <t>Kitos gautinos sumos</t>
  </si>
  <si>
    <t>B.</t>
  </si>
  <si>
    <t>Trumpalaikis turtas</t>
  </si>
  <si>
    <t>ATSARGOS IR NEBAIGTOS VYKDYTI SUTARTYS</t>
  </si>
  <si>
    <t>I.1.</t>
  </si>
  <si>
    <t>Atsargos</t>
  </si>
  <si>
    <t>I.2.</t>
  </si>
  <si>
    <t>Nebaigtos vykdyti sutartys</t>
  </si>
  <si>
    <t>PER VIENERIUS METUS GAUTINOS SUMOS</t>
  </si>
  <si>
    <t>II.1.</t>
  </si>
  <si>
    <t>II.2.</t>
  </si>
  <si>
    <t>INVESTICIJOS IR TERMINUOTI INDĖLIAI</t>
  </si>
  <si>
    <t>GRYNI PINIGAI SĄSKAITOJE IR KASOJE</t>
  </si>
  <si>
    <t>C.</t>
  </si>
  <si>
    <t>Sukauptos (gautinos) pajamos ir ateinančio laikotarpio sąnaudos</t>
  </si>
  <si>
    <t>TURTAS IŠ VISO</t>
  </si>
  <si>
    <t>Savininkų nuosavybė ir įsipareigojimai</t>
  </si>
  <si>
    <t>Kapitalas ir rezervai</t>
  </si>
  <si>
    <t>30:34</t>
  </si>
  <si>
    <t>KAPITALAS</t>
  </si>
  <si>
    <t>Įstatinis (pasirašytasis)</t>
  </si>
  <si>
    <t>Nepareikalautas įmokėti (-)</t>
  </si>
  <si>
    <t>AKCIJŲ PRIEDAI (nominalinės vertės perviršijimas)</t>
  </si>
  <si>
    <t>PERKAINOJIMO REZERVAS</t>
  </si>
  <si>
    <t>REZERVAI</t>
  </si>
  <si>
    <t>IV.1.</t>
  </si>
  <si>
    <t>Įstatymo numatyti</t>
  </si>
  <si>
    <t>IV.2.</t>
  </si>
  <si>
    <t>Nepaskirstytini</t>
  </si>
  <si>
    <t>IV.3.</t>
  </si>
  <si>
    <t>Paskirstytini</t>
  </si>
  <si>
    <t>NEPASKIRSTYTASIS PELNAS (NUOSTOLIS)</t>
  </si>
  <si>
    <t>Finansavimas (dotacijos ir subsidijos)</t>
  </si>
  <si>
    <t>Atidėjimai ir atidėtieji mokesčiai</t>
  </si>
  <si>
    <t>ĮSIPAREIGOJIMŲ IR REIKALAVIMŲ PADENGIMO ATIDĖJIMAI</t>
  </si>
  <si>
    <t>ATIDĖTI MOKESČIAI</t>
  </si>
  <si>
    <t>D.</t>
  </si>
  <si>
    <t>Po vienerių metų mokėtinos sumos ir ilgalaikiai įsipareigojimai</t>
  </si>
  <si>
    <t>40:42</t>
  </si>
  <si>
    <t>FINANSINĖS SKOLOS</t>
  </si>
  <si>
    <t>Kreditinėms institucijoms</t>
  </si>
  <si>
    <t>Kitos</t>
  </si>
  <si>
    <t>PREKYBOS SKOLOS (skolos susijusios su prekių pardavimu)</t>
  </si>
  <si>
    <t>Tiekėjams</t>
  </si>
  <si>
    <t>Apmokėtini vekseliai</t>
  </si>
  <si>
    <t>AVANSU GAUTOS SUMOS PAGAL PASIRAŠYTAS SUTARTIS</t>
  </si>
  <si>
    <t>KITOS MOKĖTINOS SUMOS IR ILGALAIKIAI ĮSIPAREIGOJIMAI</t>
  </si>
  <si>
    <t>E.</t>
  </si>
  <si>
    <t>Per vienerius metus mokėtinos sumos ir trumpalaikiai įsipareigojimai</t>
  </si>
  <si>
    <t>43:48</t>
  </si>
  <si>
    <t>ILGALAIKIŲ SKOLŲ EINAMŲJŲ METŲ DALIS</t>
  </si>
  <si>
    <t>MOKESČIAI, ATLYGINIMAI IR SOCIALINIS DRAUDIMAS</t>
  </si>
  <si>
    <t>Mokesčiai</t>
  </si>
  <si>
    <t>Atlyginimai ir socialinis draudimas</t>
  </si>
  <si>
    <t>VI.</t>
  </si>
  <si>
    <t>KITOS MOKĖTINOS SUMOS IR TRUMPALAIKIAI ĮSIPAREIGOJIMAI</t>
  </si>
  <si>
    <t>F.</t>
  </si>
  <si>
    <t>Sukauptos sąnaudos ir ateinančio laikotarpio pajamos</t>
  </si>
  <si>
    <t>SAVININKŲ NUOSAVYBĖ IR ĮSIPAREIGOJIMAI IŠ VISO</t>
  </si>
  <si>
    <t>Forma G</t>
  </si>
  <si>
    <t>raštu Nr. 83N</t>
  </si>
  <si>
    <t>Patvirtinimo data</t>
  </si>
  <si>
    <t xml:space="preserve"> PELNO (NUOSTOLIO) PASKIRSTYMO ATASKAITA</t>
  </si>
  <si>
    <t>Straipsniai</t>
  </si>
  <si>
    <t>Finansiniai metai</t>
  </si>
  <si>
    <t>Praėję finansiniai metai</t>
  </si>
  <si>
    <t>Nepaskirstytasis rezultatas - pelnas</t>
  </si>
  <si>
    <t>(nuostolis) ataskaitinio laikotarpio pradžioje</t>
  </si>
  <si>
    <t>Grynasis ataskaitinio laikotarpio rezultatas - pelnas</t>
  </si>
  <si>
    <t>(nuostolis)</t>
  </si>
  <si>
    <t>Paskirstytinas rezultatas - pelnas</t>
  </si>
  <si>
    <t>Akcininkų įnašai nuostoliams padengti</t>
  </si>
  <si>
    <t>Pervedimai iš rezervų</t>
  </si>
  <si>
    <t>Paskirstytinas pelnas</t>
  </si>
  <si>
    <t>VII.</t>
  </si>
  <si>
    <t>Pelno paskirstymas</t>
  </si>
  <si>
    <t>VII.1.</t>
  </si>
  <si>
    <t xml:space="preserve">     į įstatymo numatytus rezervus</t>
  </si>
  <si>
    <t>VII.2.</t>
  </si>
  <si>
    <t xml:space="preserve">     į kitus rezervus</t>
  </si>
  <si>
    <t>VII.3.</t>
  </si>
  <si>
    <t xml:space="preserve">     dividendai</t>
  </si>
  <si>
    <t>VII.4.</t>
  </si>
  <si>
    <t xml:space="preserve">     kiti</t>
  </si>
  <si>
    <t>VIII.</t>
  </si>
  <si>
    <t>(nuostolis) - ataskaitinio laikotarpio pabaigoje</t>
  </si>
  <si>
    <t>Forma F (metinė)</t>
  </si>
  <si>
    <t xml:space="preserve"> PELNO (NUOSTOLIO) ATASKAITA</t>
  </si>
  <si>
    <t>PARDAVIMAI IR PARDUOTŲ PREKIŲ BEI PASLAUGŲ SAVIKAINA</t>
  </si>
  <si>
    <t>Pardavimai</t>
  </si>
  <si>
    <t>Parduotų prekių ir paslaugų savikaina</t>
  </si>
  <si>
    <t>BENDRASIS PELNAS</t>
  </si>
  <si>
    <t>50-60</t>
  </si>
  <si>
    <t>(NUOSTOLIS)</t>
  </si>
  <si>
    <t>(60-50)</t>
  </si>
  <si>
    <t>VEIKLOS SĄNAUDOS</t>
  </si>
  <si>
    <t>VEIKLOS PELNAS</t>
  </si>
  <si>
    <t>50-60-61</t>
  </si>
  <si>
    <t>(60,61-50)</t>
  </si>
  <si>
    <t>KITA VEIKLA</t>
  </si>
  <si>
    <t>52-62(62-52)</t>
  </si>
  <si>
    <t>FINANSINĖ IR INVESTICINĖ VEIKLA</t>
  </si>
  <si>
    <t>53-63(63-53)</t>
  </si>
  <si>
    <t>VI.1.</t>
  </si>
  <si>
    <t>Pajamos</t>
  </si>
  <si>
    <t>VI.2.</t>
  </si>
  <si>
    <t>Sąnaudos</t>
  </si>
  <si>
    <t>ĮPRASTINĖS VEIKLOS PELNAS</t>
  </si>
  <si>
    <t>50:53-60:63</t>
  </si>
  <si>
    <t>(NUOSTOLIS) PRIEŠ APMOKETINIMĄ</t>
  </si>
  <si>
    <t>(60:63-50:53)</t>
  </si>
  <si>
    <t>YPATINGOJI VEIKLA</t>
  </si>
  <si>
    <t>VIII.1.</t>
  </si>
  <si>
    <t>Pagautė</t>
  </si>
  <si>
    <t>VIII.2.</t>
  </si>
  <si>
    <t>Netekimai</t>
  </si>
  <si>
    <t>IX.</t>
  </si>
  <si>
    <t>ATASKAITINIŲ METŲ PELNAS PRIEŠ APMOKESTINIMĄ</t>
  </si>
  <si>
    <t>50:54-60:64</t>
  </si>
  <si>
    <t>(60:64-50:54)</t>
  </si>
  <si>
    <t>X.</t>
  </si>
  <si>
    <t>PELNO MOKESTIS</t>
  </si>
  <si>
    <t>XI.</t>
  </si>
  <si>
    <t>GRYNASIS ATASKAITINIŲ METŲ PELNAS PASKIRSTYMUI</t>
  </si>
  <si>
    <t>50:55-60:65</t>
  </si>
  <si>
    <t>(60:55-50:55)</t>
  </si>
  <si>
    <t>Įmonės vadovas</t>
  </si>
  <si>
    <t>Vyr. finansininkas</t>
  </si>
  <si>
    <t>Forma P</t>
  </si>
  <si>
    <t>raštu Nr.91N</t>
  </si>
  <si>
    <t>KAPITALO BŪKLĖ</t>
  </si>
  <si>
    <t>Rodikliai</t>
  </si>
  <si>
    <t>Sumos (Lt)</t>
  </si>
  <si>
    <t>Akcijų skaičius</t>
  </si>
  <si>
    <t>Registruotas kapitalas</t>
  </si>
  <si>
    <t>1.</t>
  </si>
  <si>
    <t>Pasirašytasis kapitalas</t>
  </si>
  <si>
    <t>-</t>
  </si>
  <si>
    <t>Ankstesniųjų metų pabaigoje</t>
  </si>
  <si>
    <t>Pokyčiai per ataskaitinius metus:</t>
  </si>
  <si>
    <t>Ataskaitinių metų pabaigoje</t>
  </si>
  <si>
    <t>2.</t>
  </si>
  <si>
    <t>Kapitalo struktūra</t>
  </si>
  <si>
    <t>2.1.</t>
  </si>
  <si>
    <t>Pagal akcijų rūšis</t>
  </si>
  <si>
    <t>2.10. Paprastosios akcijos</t>
  </si>
  <si>
    <t>2.11. Privilegijuotosios akcijos</t>
  </si>
  <si>
    <t>2.2.</t>
  </si>
  <si>
    <t>Valstybinis kapitalas</t>
  </si>
  <si>
    <t>Nepareikalautos sumos</t>
  </si>
  <si>
    <t>Pareikalautos, bet neįmokėtos sumos</t>
  </si>
  <si>
    <t>Nepareikalautos bei pareikalautos, bet dar neapmokėtos sumos</t>
  </si>
  <si>
    <t>Akcininkai - skolininkai*</t>
  </si>
  <si>
    <t>(litais)</t>
  </si>
  <si>
    <t>IŠ VISO</t>
  </si>
  <si>
    <t>Turimo kapitalo suma</t>
  </si>
  <si>
    <t>Atitinkamų akcijų skaičius</t>
  </si>
  <si>
    <t>Nuosavos akcijos, kurias turi pati įmonė</t>
  </si>
  <si>
    <t>* Išvardijami svarbiausieji akcininkai - skolininkai</t>
  </si>
  <si>
    <t>Forma R</t>
  </si>
  <si>
    <t>1996 05 09 raštu Nr.12N</t>
  </si>
  <si>
    <t>ĮMONĖS SKOLŲ BŪKLĖ (Lt)</t>
  </si>
  <si>
    <t>Skolos ar jų dalys, apmokėtinos</t>
  </si>
  <si>
    <t>A. Mokėtinų skolų skaidymas pagal rūšis</t>
  </si>
  <si>
    <t>Per vienerius finansinius metus</t>
  </si>
  <si>
    <t>Po vienerių metų, bet ne vėliau kaip per penkerius metus</t>
  </si>
  <si>
    <t>Po penkerių metų</t>
  </si>
  <si>
    <t>Finansinės skolos</t>
  </si>
  <si>
    <t>1. Kredito institucijos, išperkamoji nuoma ir panašūs įsipareigojimai</t>
  </si>
  <si>
    <t>2. Kitos skolos</t>
  </si>
  <si>
    <t>Prekybinės skolos</t>
  </si>
  <si>
    <t>1. Tiekėjams</t>
  </si>
  <si>
    <t>2. Išduoti vekseliai</t>
  </si>
  <si>
    <t>Avansu gautos sumos</t>
  </si>
  <si>
    <t>Mokesčių, darbo užmokesčio ir socialinio draudimo skolos:</t>
  </si>
  <si>
    <t>1. Mokesčiai</t>
  </si>
  <si>
    <t>2. Atlyginimas ir socialinis draudimas</t>
  </si>
  <si>
    <t>Kitos skolos</t>
  </si>
  <si>
    <t>IŠ VISO:</t>
  </si>
  <si>
    <t>B. Garantinės skolos</t>
  </si>
  <si>
    <t>Skolos, kurias garantuoja</t>
  </si>
  <si>
    <t>Vyriausybė</t>
  </si>
  <si>
    <t>Pati įmonė, užstatytu turtu</t>
  </si>
  <si>
    <t>Forma V</t>
  </si>
  <si>
    <t>raštu Nr.45N</t>
  </si>
  <si>
    <t>SUKAUPTOS SĄNAUDOS (Lt)</t>
  </si>
  <si>
    <t>Sukauptų sąnaudų straipsniai</t>
  </si>
  <si>
    <t>Sukauptos sąnaudos, kurios bus mokamos</t>
  </si>
  <si>
    <t>Per kitus finansinius metus</t>
  </si>
  <si>
    <t>Po kitų metų, bet ne vėliau kaip per dvejus metus</t>
  </si>
  <si>
    <t>Po dviejų metų</t>
  </si>
  <si>
    <t>Sukauptos sąnaudos, iš viso</t>
  </si>
  <si>
    <t>ATEINANČIŲ LAIKOTARPIŲ PAJAMOS (Lt)</t>
  </si>
  <si>
    <t>Ateinančių laikotarpių pajamų straipsniai</t>
  </si>
  <si>
    <t>Ateinančių laikotarpių pajamos, iš viso</t>
  </si>
  <si>
    <t>Forma Z</t>
  </si>
  <si>
    <t>SUKAUPTOS PAJAMOS (Lt)</t>
  </si>
  <si>
    <t>Sukauptų pajamų straipsniai</t>
  </si>
  <si>
    <t>Uždirbtų, bet neapmokėtų pajamų apmokėjimas</t>
  </si>
  <si>
    <t>Sukauptos pajamos iš viso</t>
  </si>
  <si>
    <t>ATEINANČIŲ LAIKOTARPIŲ SĄNAUDOS (Lt)</t>
  </si>
  <si>
    <t>Ateinančių laikotarpių sąnaudų straipsniai</t>
  </si>
  <si>
    <t>Ateinančių laikotarpių sąnaudos, kurios bus pripažintos patirtomis sąnaudomis</t>
  </si>
  <si>
    <t>Ateinančių laikotarpių sąnaudos iš viso</t>
  </si>
  <si>
    <t>Forma VA</t>
  </si>
  <si>
    <t>Patvirtinta Finansų ministro</t>
  </si>
  <si>
    <t>1997 05 23 įsakymu Nr.75</t>
  </si>
  <si>
    <t>FINANSINIAI RYŠIAI SU ĮMONĖS VADOVAIS* (Lt)</t>
  </si>
  <si>
    <t>Ataskaitiniai finansiniai metai</t>
  </si>
  <si>
    <t>Vadovams per metus apskaičiuotos sumos,</t>
  </si>
  <si>
    <t>susijusios su darbo santykiais</t>
  </si>
  <si>
    <t>Įmonės suteiktos paskolos vadovams</t>
  </si>
  <si>
    <t>Jiems neatlygintinai perduotas turtas ir dovanos</t>
  </si>
  <si>
    <t>Jiems suteiktos įvairios garantijos įmonės vardu</t>
  </si>
  <si>
    <t>Kitos reikšmingos sumos, per metus</t>
  </si>
  <si>
    <t>apskaičiuotos vadovams</t>
  </si>
  <si>
    <t>Reikšmingi vadovų įsipareigojimai įmonei</t>
  </si>
  <si>
    <t>Vadovų vidutinis skaičius per metus</t>
  </si>
  <si>
    <t>Papildoma informacija apie A-F eilutėse pateiktas sumas:</t>
  </si>
  <si>
    <t>* Vadovais šioje lentelėje laikomi: įmonės administracijos vadovas, jo pavaduotojai, tarybų ir valdybų nariai, vyriausieji buhalteriai</t>
  </si>
  <si>
    <t>(finansininkai).</t>
  </si>
  <si>
    <t>Forma VB</t>
  </si>
  <si>
    <t>FINANSINĖS IR INVESTICINĖS VEIKLOS REZULTATAI (Lt)</t>
  </si>
  <si>
    <t>Atatskaitiniai finansiniai metai</t>
  </si>
  <si>
    <t>a) FINANSINĖS IR INVESTICINĖS VEIKLOS PAJAMOS - IŠ VISO</t>
  </si>
  <si>
    <t>Reikšmių sumų detalizavimas*:</t>
  </si>
  <si>
    <t>b) FINANSINĖS IR INVESTICINĖS VEIKLOS SĄNAUDOS - IŠ VISO</t>
  </si>
  <si>
    <t>(neįskaitant kapitalizuotų sąnaudų)</t>
  </si>
  <si>
    <t>c) KAPITALIZUOTOS FINANSINĖS IR INVESTICINĖS VEIKLOS</t>
  </si>
  <si>
    <t>SĄNAUDOS</t>
  </si>
  <si>
    <t>D) FINANSINĖS IR INVESTICINĖS VEIKLOS REZULTATAS (a-b)</t>
  </si>
  <si>
    <t>* Detalizuojant reikšmingas pajamų (sąnaudų) sumas, būtina nurodyti sumas, sudarančias daugiau kaip 20% visų finansinės ir</t>
  </si>
  <si>
    <t>investicinės veiklos pajamų (sąnaudų) sumų, o jei nė viena suma neviršija 20%, tuomet - 5 didžiausias sumas.</t>
  </si>
  <si>
    <t>Forma S</t>
  </si>
  <si>
    <t>raštu 91N</t>
  </si>
  <si>
    <t>ĮMONĖS TEISĖS IR ĮSIPAREIGOJIMAI, NEATSPINDĖTI BALANSE* (Lt)</t>
  </si>
  <si>
    <t>Suteiktos arba neatšaukiamai (negrąžinamai) pažadėtos įmonės garantijos</t>
  </si>
  <si>
    <t>Iš jų: apyvartoje esantys įmonės patvirtinti vekseliai</t>
  </si>
  <si>
    <t>* Prie šios pažymos priededamos pastabos apie stambias dar neišspręstas įmonės bylas, galinčias daryti įtaką jos finansinei būklei.</t>
  </si>
  <si>
    <t>Forma O</t>
  </si>
  <si>
    <t>ILGALAIKIO TURTO BŪKLĖ (Lt)</t>
  </si>
  <si>
    <t>A. NEMATERIALUSIS TURTAS*</t>
  </si>
  <si>
    <t>B. MATERIALUSIS TURTAS</t>
  </si>
  <si>
    <t>C. FINANSINIS TURTAS</t>
  </si>
  <si>
    <t>STRAIPSNIAI</t>
  </si>
  <si>
    <t>KODAI</t>
  </si>
  <si>
    <t>SUMA</t>
  </si>
  <si>
    <t>a) ĮSIGIJIMO VERTĖ</t>
  </si>
  <si>
    <t>Ankstesniųjų finansinių metų pabaigoje</t>
  </si>
  <si>
    <t xml:space="preserve">     Einamųjų metų pokyčiai</t>
  </si>
  <si>
    <t xml:space="preserve">            - Turto įsigijimai</t>
  </si>
  <si>
    <t xml:space="preserve">            - Perleistas ir nebenaudojamas turtas (-)</t>
  </si>
  <si>
    <t xml:space="preserve">            - Perrašymai iš vieno straipsnio į kitą +/ (-)</t>
  </si>
  <si>
    <t>Einamųjų metų pabaigoje</t>
  </si>
  <si>
    <t>b) PERKAINOJIMAS</t>
  </si>
  <si>
    <t xml:space="preserve">            - Vertės padidėjimas</t>
  </si>
  <si>
    <t xml:space="preserve">            - Tretiesiems asmenims perleisto turto (-)</t>
  </si>
  <si>
    <t xml:space="preserve">            - Nurašyto turto (-)</t>
  </si>
  <si>
    <t>c) NURAŠYTOS SUMOS IR NUSIDĖVĖJIMAS (AMORTIZACIJA) (-)</t>
  </si>
  <si>
    <t xml:space="preserve">            - Padidėjimai</t>
  </si>
  <si>
    <t xml:space="preserve">            - Atstatantys įrašai (-)</t>
  </si>
  <si>
    <t>d) GRYNOJI VERTĖ EINAMŲJŲ METŲ PABAIGOJE (a) + (b) - (c)</t>
  </si>
  <si>
    <t>* Šioje skiltyje atvaizduojama ir įmonės formavimo savikaina</t>
  </si>
  <si>
    <t>teigiama valiutos kurso kitimo įtaka</t>
  </si>
  <si>
    <t>neigiama valiutos kurso kitimo įtaka</t>
  </si>
  <si>
    <t>banko komisiniai</t>
  </si>
  <si>
    <t>ateinančių laik..sąnaudos</t>
  </si>
  <si>
    <t>atostoginiai ir audito sąnaudos</t>
  </si>
  <si>
    <t>Ypatingos veiklos rezultatai</t>
  </si>
  <si>
    <t>Forma TC</t>
  </si>
  <si>
    <t>Patvirtinta finansų ministro 1998 01 05</t>
  </si>
  <si>
    <t>įsakymu Nr.1</t>
  </si>
  <si>
    <t>Ataskaitiniai</t>
  </si>
  <si>
    <t>finansiniai</t>
  </si>
  <si>
    <t>metai</t>
  </si>
  <si>
    <t>Praėję</t>
  </si>
  <si>
    <t>a) PAGAUTĖ (YPATINGOSIOS PAJAMOS)</t>
  </si>
  <si>
    <t>Reikšmingų sumų detalizavimas*:</t>
  </si>
  <si>
    <t>b) NETEKIMAI (YPATINGOSIOS SĄNAUDOS)</t>
  </si>
  <si>
    <t>c) YPATINGOSIOS VEIKLOS REZULTATAS (a-b)</t>
  </si>
  <si>
    <t>* Detalizuojant reikšmingas pagautės (netekimų) sumas, būtina nurodyti sumas, sudarančias daugiau kaip 20%</t>
  </si>
  <si>
    <t>visų ypatingosios veiklos pagautės (netekimų) sumų, o jei nė viena suma neviršija 20%, tuomet - 3 didžiausias sumas.</t>
  </si>
  <si>
    <t>UAB XXXXXXXXXX</t>
  </si>
  <si>
    <t xml:space="preserve">Patvirtinimo data: </t>
  </si>
  <si>
    <t>UAB "xxxxxxxxx"</t>
  </si>
  <si>
    <t>UAB XXXXXXXXXXX</t>
  </si>
  <si>
    <t>Buveinė:</t>
  </si>
  <si>
    <t>UAB xxxxxxxxxxxxx</t>
  </si>
  <si>
    <t xml:space="preserve">Patvirtinimo data : </t>
  </si>
  <si>
    <t>UAB xxxxxxxxxxxxxx</t>
  </si>
  <si>
    <t>UAB "xxxxxxx</t>
  </si>
  <si>
    <t>UAB xxxxxxxxxxx</t>
  </si>
  <si>
    <t>UABxxxxxxxxxxx</t>
  </si>
  <si>
    <t>Buveimė:</t>
  </si>
  <si>
    <t>UAB xxxxxxxxxx</t>
  </si>
  <si>
    <t>UAB xxxxxxxxx</t>
  </si>
  <si>
    <t>Patvirtinimo data :</t>
  </si>
  <si>
    <t>2002 m.gruodžio mėn. 31 d.</t>
  </si>
  <si>
    <t>2002 m. gruodžio mėn. 31 d.</t>
  </si>
  <si>
    <t>Įmonės vadovas:</t>
  </si>
  <si>
    <t>Vyr. Finansininkė:</t>
  </si>
  <si>
    <t>Vyr. Finansininkas: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</si>
</sst>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##_);0;[White]General"/>
    <numFmt numFmtId="165" formatCode="###_);\(0\);[White]General"/>
    <numFmt numFmtId="166" formatCode="###0_);\(0\);[White]General"/>
    <numFmt numFmtId="167" formatCode="0.00000"/>
    <numFmt numFmtId="168" formatCode="###.0_);0.0;[White]General"/>
    <numFmt numFmtId="169" formatCode="###.00_);0.00;[White]General"/>
  </numFmts>
  <fonts count="17">
    <font>
      <sz val="10"/>
      <name val="Arial"/>
      <family val="0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11"/>
      <name val="Times New Roman Baltic"/>
      <family val="1"/>
    </font>
    <font>
      <b/>
      <sz val="12"/>
      <name val="Times New Roman Baltic"/>
      <family val="1"/>
    </font>
    <font>
      <b/>
      <i/>
      <sz val="9"/>
      <name val="Times New Roman Baltic"/>
      <family val="1"/>
    </font>
    <font>
      <sz val="10"/>
      <name val="Times New Roman Baltic"/>
      <family val="1"/>
    </font>
    <font>
      <b/>
      <i/>
      <sz val="10"/>
      <name val="Times New Roman Baltic"/>
      <family val="1"/>
    </font>
    <font>
      <b/>
      <sz val="10"/>
      <name val="Times New Roman Baltic"/>
      <family val="1"/>
    </font>
    <font>
      <sz val="11"/>
      <name val="Times New Roman Baltic"/>
      <family val="1"/>
    </font>
    <font>
      <sz val="8"/>
      <name val="Arial"/>
      <family val="2"/>
    </font>
    <font>
      <sz val="8"/>
      <name val="Times New Roman Baltic"/>
      <family val="0"/>
    </font>
    <font>
      <b/>
      <i/>
      <sz val="11"/>
      <name val="Times New Roman Baltic"/>
      <family val="1"/>
    </font>
    <font>
      <b/>
      <i/>
      <sz val="8"/>
      <name val="Times New Roman Baltic"/>
      <family val="0"/>
    </font>
    <font>
      <b/>
      <sz val="10"/>
      <name val="Arial"/>
      <family val="2"/>
    </font>
    <font>
      <sz val="12"/>
      <name val="Times New Roman Baltic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20" fontId="1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20" fontId="1" fillId="0" borderId="4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64" fontId="6" fillId="0" borderId="21" xfId="0" applyNumberFormat="1" applyFont="1" applyBorder="1" applyAlignment="1">
      <alignment/>
    </xf>
    <xf numFmtId="46" fontId="1" fillId="0" borderId="4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27" xfId="0" applyFont="1" applyBorder="1" applyAlignment="1">
      <alignment/>
    </xf>
    <xf numFmtId="0" fontId="1" fillId="0" borderId="22" xfId="0" applyFont="1" applyBorder="1" applyAlignment="1">
      <alignment/>
    </xf>
    <xf numFmtId="0" fontId="9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165" fontId="9" fillId="0" borderId="28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3" fillId="0" borderId="2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6" xfId="0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165" fontId="9" fillId="0" borderId="19" xfId="0" applyNumberFormat="1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1" fillId="0" borderId="29" xfId="0" applyFont="1" applyBorder="1" applyAlignment="1">
      <alignment/>
    </xf>
    <xf numFmtId="165" fontId="9" fillId="0" borderId="30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9" fillId="0" borderId="31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3" fillId="0" borderId="0" xfId="0" applyFont="1" applyAlignment="1">
      <alignment horizontal="right"/>
    </xf>
    <xf numFmtId="166" fontId="3" fillId="0" borderId="1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9" fillId="0" borderId="19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166" fontId="3" fillId="0" borderId="26" xfId="0" applyNumberFormat="1" applyFont="1" applyBorder="1" applyAlignment="1">
      <alignment/>
    </xf>
    <xf numFmtId="166" fontId="3" fillId="0" borderId="32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66" fontId="3" fillId="0" borderId="21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33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66" fontId="9" fillId="0" borderId="6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166" fontId="3" fillId="0" borderId="20" xfId="0" applyNumberFormat="1" applyFont="1" applyBorder="1" applyAlignment="1">
      <alignment/>
    </xf>
    <xf numFmtId="166" fontId="3" fillId="0" borderId="5" xfId="0" applyNumberFormat="1" applyFont="1" applyBorder="1" applyAlignment="1">
      <alignment/>
    </xf>
    <xf numFmtId="166" fontId="3" fillId="0" borderId="34" xfId="0" applyNumberFormat="1" applyFont="1" applyBorder="1" applyAlignment="1">
      <alignment/>
    </xf>
    <xf numFmtId="166" fontId="3" fillId="0" borderId="35" xfId="0" applyNumberFormat="1" applyFont="1" applyBorder="1" applyAlignment="1">
      <alignment/>
    </xf>
    <xf numFmtId="166" fontId="3" fillId="0" borderId="36" xfId="0" applyNumberFormat="1" applyFont="1" applyBorder="1" applyAlignment="1">
      <alignment/>
    </xf>
    <xf numFmtId="166" fontId="3" fillId="0" borderId="37" xfId="0" applyNumberFormat="1" applyFont="1" applyBorder="1" applyAlignment="1">
      <alignment/>
    </xf>
    <xf numFmtId="166" fontId="2" fillId="0" borderId="38" xfId="0" applyNumberFormat="1" applyFont="1" applyBorder="1" applyAlignment="1">
      <alignment/>
    </xf>
    <xf numFmtId="0" fontId="2" fillId="0" borderId="24" xfId="0" applyFont="1" applyBorder="1" applyAlignment="1">
      <alignment/>
    </xf>
    <xf numFmtId="166" fontId="2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3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1" fillId="0" borderId="39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9" fillId="0" borderId="6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49" fontId="1" fillId="0" borderId="8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0" fontId="1" fillId="0" borderId="40" xfId="0" applyFont="1" applyBorder="1" applyAlignment="1">
      <alignment/>
    </xf>
    <xf numFmtId="49" fontId="1" fillId="0" borderId="13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165" fontId="1" fillId="0" borderId="30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49" fontId="2" fillId="0" borderId="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165" fontId="2" fillId="0" borderId="30" xfId="0" applyNumberFormat="1" applyFont="1" applyBorder="1" applyAlignment="1">
      <alignment/>
    </xf>
    <xf numFmtId="165" fontId="2" fillId="0" borderId="41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0" fontId="2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1" fillId="0" borderId="43" xfId="0" applyFont="1" applyBorder="1" applyAlignment="1">
      <alignment horizontal="right"/>
    </xf>
    <xf numFmtId="165" fontId="2" fillId="0" borderId="21" xfId="0" applyNumberFormat="1" applyFont="1" applyBorder="1" applyAlignment="1">
      <alignment/>
    </xf>
    <xf numFmtId="165" fontId="2" fillId="0" borderId="44" xfId="0" applyNumberFormat="1" applyFont="1" applyBorder="1" applyAlignment="1">
      <alignment/>
    </xf>
    <xf numFmtId="165" fontId="2" fillId="0" borderId="45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1" fillId="0" borderId="4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 vertical="top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1" xfId="0" applyFont="1" applyBorder="1" applyAlignment="1">
      <alignment/>
    </xf>
    <xf numFmtId="49" fontId="1" fillId="0" borderId="8" xfId="0" applyNumberFormat="1" applyFont="1" applyBorder="1" applyAlignment="1">
      <alignment/>
    </xf>
    <xf numFmtId="165" fontId="1" fillId="0" borderId="49" xfId="0" applyNumberFormat="1" applyFont="1" applyBorder="1" applyAlignment="1">
      <alignment/>
    </xf>
    <xf numFmtId="0" fontId="1" fillId="0" borderId="50" xfId="0" applyFont="1" applyBorder="1" applyAlignment="1">
      <alignment/>
    </xf>
    <xf numFmtId="165" fontId="1" fillId="0" borderId="28" xfId="0" applyNumberFormat="1" applyFont="1" applyBorder="1" applyAlignment="1">
      <alignment/>
    </xf>
    <xf numFmtId="165" fontId="1" fillId="0" borderId="5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52" xfId="0" applyNumberFormat="1" applyFont="1" applyBorder="1" applyAlignment="1">
      <alignment/>
    </xf>
    <xf numFmtId="49" fontId="1" fillId="0" borderId="16" xfId="0" applyNumberFormat="1" applyFont="1" applyBorder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48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1" fillId="0" borderId="4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42" xfId="0" applyNumberFormat="1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165" fontId="1" fillId="0" borderId="28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/>
    </xf>
    <xf numFmtId="165" fontId="1" fillId="0" borderId="54" xfId="0" applyNumberFormat="1" applyFont="1" applyBorder="1" applyAlignment="1">
      <alignment vertical="center"/>
    </xf>
    <xf numFmtId="165" fontId="1" fillId="0" borderId="5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1" fillId="0" borderId="56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0" fontId="1" fillId="0" borderId="57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59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60" xfId="0" applyNumberFormat="1" applyFont="1" applyBorder="1" applyAlignment="1">
      <alignment vertical="center"/>
    </xf>
    <xf numFmtId="49" fontId="1" fillId="0" borderId="61" xfId="0" applyNumberFormat="1" applyFont="1" applyBorder="1" applyAlignment="1">
      <alignment vertical="center"/>
    </xf>
    <xf numFmtId="165" fontId="1" fillId="0" borderId="57" xfId="0" applyNumberFormat="1" applyFont="1" applyBorder="1" applyAlignment="1">
      <alignment vertical="center"/>
    </xf>
    <xf numFmtId="165" fontId="1" fillId="0" borderId="62" xfId="0" applyNumberFormat="1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165" fontId="1" fillId="0" borderId="28" xfId="0" applyNumberFormat="1" applyFont="1" applyBorder="1" applyAlignment="1">
      <alignment horizontal="center" vertical="center"/>
    </xf>
    <xf numFmtId="165" fontId="1" fillId="0" borderId="63" xfId="0" applyNumberFormat="1" applyFont="1" applyBorder="1" applyAlignment="1">
      <alignment horizontal="center" vertical="center"/>
    </xf>
    <xf numFmtId="165" fontId="1" fillId="0" borderId="55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165" fontId="2" fillId="0" borderId="63" xfId="0" applyNumberFormat="1" applyFont="1" applyBorder="1" applyAlignment="1">
      <alignment vertical="center"/>
    </xf>
    <xf numFmtId="165" fontId="2" fillId="0" borderId="55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7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vertical="center" wrapText="1"/>
    </xf>
    <xf numFmtId="165" fontId="2" fillId="0" borderId="28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5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49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left" vertical="center"/>
    </xf>
    <xf numFmtId="165" fontId="1" fillId="0" borderId="70" xfId="0" applyNumberFormat="1" applyFont="1" applyBorder="1" applyAlignment="1">
      <alignment horizontal="center" vertical="center"/>
    </xf>
    <xf numFmtId="165" fontId="1" fillId="0" borderId="71" xfId="0" applyNumberFormat="1" applyFont="1" applyBorder="1" applyAlignment="1">
      <alignment horizontal="center" vertical="center"/>
    </xf>
    <xf numFmtId="165" fontId="1" fillId="0" borderId="72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165" fontId="1" fillId="0" borderId="5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165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" fillId="0" borderId="74" xfId="0" applyNumberFormat="1" applyFont="1" applyBorder="1" applyAlignment="1">
      <alignment horizontal="left" vertical="center"/>
    </xf>
    <xf numFmtId="0" fontId="1" fillId="0" borderId="7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1" fillId="0" borderId="77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3" xfId="0" applyFont="1" applyBorder="1" applyAlignment="1">
      <alignment/>
    </xf>
    <xf numFmtId="0" fontId="13" fillId="0" borderId="3" xfId="0" applyFont="1" applyBorder="1" applyAlignment="1">
      <alignment/>
    </xf>
    <xf numFmtId="165" fontId="2" fillId="0" borderId="30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/>
    </xf>
    <xf numFmtId="165" fontId="1" fillId="0" borderId="20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57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75" xfId="0" applyBorder="1" applyAlignment="1">
      <alignment/>
    </xf>
    <xf numFmtId="0" fontId="0" fillId="0" borderId="68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5" xfId="0" applyBorder="1" applyAlignment="1">
      <alignment/>
    </xf>
    <xf numFmtId="0" fontId="0" fillId="0" borderId="50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48" xfId="0" applyBorder="1" applyAlignment="1">
      <alignment/>
    </xf>
    <xf numFmtId="0" fontId="0" fillId="0" borderId="2" xfId="0" applyBorder="1" applyAlignment="1">
      <alignment/>
    </xf>
    <xf numFmtId="0" fontId="14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9" fillId="0" borderId="21" xfId="0" applyNumberFormat="1" applyFont="1" applyBorder="1" applyAlignment="1">
      <alignment/>
    </xf>
    <xf numFmtId="0" fontId="1" fillId="0" borderId="78" xfId="0" applyFont="1" applyBorder="1" applyAlignment="1">
      <alignment/>
    </xf>
    <xf numFmtId="165" fontId="1" fillId="0" borderId="78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9" fillId="0" borderId="57" xfId="0" applyNumberFormat="1" applyFont="1" applyBorder="1" applyAlignment="1">
      <alignment/>
    </xf>
    <xf numFmtId="49" fontId="9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6" xfId="0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 horizont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165" fontId="1" fillId="0" borderId="28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72" xfId="0" applyFont="1" applyBorder="1" applyAlignment="1">
      <alignment horizontal="left" vertical="center"/>
    </xf>
    <xf numFmtId="49" fontId="1" fillId="0" borderId="56" xfId="0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5" fontId="1" fillId="0" borderId="79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165" fontId="1" fillId="0" borderId="80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165" fontId="1" fillId="0" borderId="64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65" fontId="1" fillId="0" borderId="65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165" fontId="1" fillId="0" borderId="48" xfId="0" applyNumberFormat="1" applyFont="1" applyBorder="1" applyAlignment="1">
      <alignment horizontal="center" vertical="center"/>
    </xf>
    <xf numFmtId="165" fontId="1" fillId="0" borderId="41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41" xfId="0" applyNumberFormat="1" applyFont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65" xfId="0" applyBorder="1" applyAlignment="1">
      <alignment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4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533775" y="1343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28575</xdr:rowOff>
    </xdr:from>
    <xdr:to>
      <xdr:col>3</xdr:col>
      <xdr:colOff>771525</xdr:colOff>
      <xdr:row>15</xdr:row>
      <xdr:rowOff>152400</xdr:rowOff>
    </xdr:to>
    <xdr:sp>
      <xdr:nvSpPr>
        <xdr:cNvPr id="25" name="AutoShape 25"/>
        <xdr:cNvSpPr>
          <a:spLocks/>
        </xdr:cNvSpPr>
      </xdr:nvSpPr>
      <xdr:spPr>
        <a:xfrm flipV="1">
          <a:off x="4533900" y="252412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28575</xdr:rowOff>
    </xdr:from>
    <xdr:to>
      <xdr:col>7</xdr:col>
      <xdr:colOff>742950</xdr:colOff>
      <xdr:row>15</xdr:row>
      <xdr:rowOff>152400</xdr:rowOff>
    </xdr:to>
    <xdr:sp>
      <xdr:nvSpPr>
        <xdr:cNvPr id="26" name="AutoShape 26"/>
        <xdr:cNvSpPr>
          <a:spLocks/>
        </xdr:cNvSpPr>
      </xdr:nvSpPr>
      <xdr:spPr>
        <a:xfrm flipV="1">
          <a:off x="6429375" y="252412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15</xdr:row>
      <xdr:rowOff>9525</xdr:rowOff>
    </xdr:from>
    <xdr:to>
      <xdr:col>11</xdr:col>
      <xdr:colOff>762000</xdr:colOff>
      <xdr:row>15</xdr:row>
      <xdr:rowOff>133350</xdr:rowOff>
    </xdr:to>
    <xdr:sp>
      <xdr:nvSpPr>
        <xdr:cNvPr id="27" name="AutoShape 27"/>
        <xdr:cNvSpPr>
          <a:spLocks/>
        </xdr:cNvSpPr>
      </xdr:nvSpPr>
      <xdr:spPr>
        <a:xfrm flipV="1">
          <a:off x="8372475" y="250507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22</xdr:row>
      <xdr:rowOff>28575</xdr:rowOff>
    </xdr:from>
    <xdr:to>
      <xdr:col>3</xdr:col>
      <xdr:colOff>771525</xdr:colOff>
      <xdr:row>22</xdr:row>
      <xdr:rowOff>152400</xdr:rowOff>
    </xdr:to>
    <xdr:sp>
      <xdr:nvSpPr>
        <xdr:cNvPr id="28" name="AutoShape 28"/>
        <xdr:cNvSpPr>
          <a:spLocks/>
        </xdr:cNvSpPr>
      </xdr:nvSpPr>
      <xdr:spPr>
        <a:xfrm flipV="1">
          <a:off x="4533900" y="366712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23</xdr:row>
      <xdr:rowOff>28575</xdr:rowOff>
    </xdr:from>
    <xdr:to>
      <xdr:col>3</xdr:col>
      <xdr:colOff>771525</xdr:colOff>
      <xdr:row>23</xdr:row>
      <xdr:rowOff>152400</xdr:rowOff>
    </xdr:to>
    <xdr:sp>
      <xdr:nvSpPr>
        <xdr:cNvPr id="29" name="AutoShape 29"/>
        <xdr:cNvSpPr>
          <a:spLocks/>
        </xdr:cNvSpPr>
      </xdr:nvSpPr>
      <xdr:spPr>
        <a:xfrm flipV="1">
          <a:off x="4533900" y="383857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38100</xdr:rowOff>
    </xdr:from>
    <xdr:to>
      <xdr:col>7</xdr:col>
      <xdr:colOff>742950</xdr:colOff>
      <xdr:row>22</xdr:row>
      <xdr:rowOff>161925</xdr:rowOff>
    </xdr:to>
    <xdr:sp>
      <xdr:nvSpPr>
        <xdr:cNvPr id="30" name="AutoShape 30"/>
        <xdr:cNvSpPr>
          <a:spLocks/>
        </xdr:cNvSpPr>
      </xdr:nvSpPr>
      <xdr:spPr>
        <a:xfrm flipV="1">
          <a:off x="6429375" y="3676650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28575</xdr:rowOff>
    </xdr:from>
    <xdr:to>
      <xdr:col>7</xdr:col>
      <xdr:colOff>742950</xdr:colOff>
      <xdr:row>23</xdr:row>
      <xdr:rowOff>152400</xdr:rowOff>
    </xdr:to>
    <xdr:sp>
      <xdr:nvSpPr>
        <xdr:cNvPr id="31" name="AutoShape 31"/>
        <xdr:cNvSpPr>
          <a:spLocks/>
        </xdr:cNvSpPr>
      </xdr:nvSpPr>
      <xdr:spPr>
        <a:xfrm flipV="1">
          <a:off x="6429375" y="383857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22</xdr:row>
      <xdr:rowOff>28575</xdr:rowOff>
    </xdr:from>
    <xdr:to>
      <xdr:col>11</xdr:col>
      <xdr:colOff>762000</xdr:colOff>
      <xdr:row>22</xdr:row>
      <xdr:rowOff>152400</xdr:rowOff>
    </xdr:to>
    <xdr:sp>
      <xdr:nvSpPr>
        <xdr:cNvPr id="32" name="AutoShape 32"/>
        <xdr:cNvSpPr>
          <a:spLocks/>
        </xdr:cNvSpPr>
      </xdr:nvSpPr>
      <xdr:spPr>
        <a:xfrm flipV="1">
          <a:off x="8372475" y="366712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28575</xdr:rowOff>
    </xdr:from>
    <xdr:to>
      <xdr:col>11</xdr:col>
      <xdr:colOff>762000</xdr:colOff>
      <xdr:row>23</xdr:row>
      <xdr:rowOff>152400</xdr:rowOff>
    </xdr:to>
    <xdr:sp>
      <xdr:nvSpPr>
        <xdr:cNvPr id="33" name="AutoShape 33"/>
        <xdr:cNvSpPr>
          <a:spLocks/>
        </xdr:cNvSpPr>
      </xdr:nvSpPr>
      <xdr:spPr>
        <a:xfrm flipV="1">
          <a:off x="8372475" y="383857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30</xdr:row>
      <xdr:rowOff>28575</xdr:rowOff>
    </xdr:from>
    <xdr:to>
      <xdr:col>3</xdr:col>
      <xdr:colOff>771525</xdr:colOff>
      <xdr:row>30</xdr:row>
      <xdr:rowOff>152400</xdr:rowOff>
    </xdr:to>
    <xdr:sp>
      <xdr:nvSpPr>
        <xdr:cNvPr id="34" name="AutoShape 34"/>
        <xdr:cNvSpPr>
          <a:spLocks/>
        </xdr:cNvSpPr>
      </xdr:nvSpPr>
      <xdr:spPr>
        <a:xfrm flipV="1">
          <a:off x="4533900" y="498157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9525</xdr:rowOff>
    </xdr:from>
    <xdr:to>
      <xdr:col>3</xdr:col>
      <xdr:colOff>771525</xdr:colOff>
      <xdr:row>31</xdr:row>
      <xdr:rowOff>133350</xdr:rowOff>
    </xdr:to>
    <xdr:sp>
      <xdr:nvSpPr>
        <xdr:cNvPr id="35" name="AutoShape 35"/>
        <xdr:cNvSpPr>
          <a:spLocks/>
        </xdr:cNvSpPr>
      </xdr:nvSpPr>
      <xdr:spPr>
        <a:xfrm flipV="1">
          <a:off x="4533900" y="513397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32</xdr:row>
      <xdr:rowOff>28575</xdr:rowOff>
    </xdr:from>
    <xdr:to>
      <xdr:col>3</xdr:col>
      <xdr:colOff>771525</xdr:colOff>
      <xdr:row>32</xdr:row>
      <xdr:rowOff>152400</xdr:rowOff>
    </xdr:to>
    <xdr:sp>
      <xdr:nvSpPr>
        <xdr:cNvPr id="36" name="AutoShape 36"/>
        <xdr:cNvSpPr>
          <a:spLocks/>
        </xdr:cNvSpPr>
      </xdr:nvSpPr>
      <xdr:spPr>
        <a:xfrm flipV="1">
          <a:off x="4533900" y="532447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28575</xdr:rowOff>
    </xdr:from>
    <xdr:to>
      <xdr:col>7</xdr:col>
      <xdr:colOff>742950</xdr:colOff>
      <xdr:row>30</xdr:row>
      <xdr:rowOff>152400</xdr:rowOff>
    </xdr:to>
    <xdr:sp>
      <xdr:nvSpPr>
        <xdr:cNvPr id="37" name="AutoShape 37"/>
        <xdr:cNvSpPr>
          <a:spLocks/>
        </xdr:cNvSpPr>
      </xdr:nvSpPr>
      <xdr:spPr>
        <a:xfrm flipV="1">
          <a:off x="6429375" y="498157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28575</xdr:rowOff>
    </xdr:from>
    <xdr:to>
      <xdr:col>7</xdr:col>
      <xdr:colOff>742950</xdr:colOff>
      <xdr:row>31</xdr:row>
      <xdr:rowOff>152400</xdr:rowOff>
    </xdr:to>
    <xdr:sp>
      <xdr:nvSpPr>
        <xdr:cNvPr id="38" name="AutoShape 38"/>
        <xdr:cNvSpPr>
          <a:spLocks/>
        </xdr:cNvSpPr>
      </xdr:nvSpPr>
      <xdr:spPr>
        <a:xfrm flipV="1">
          <a:off x="6429375" y="515302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32</xdr:row>
      <xdr:rowOff>28575</xdr:rowOff>
    </xdr:from>
    <xdr:to>
      <xdr:col>7</xdr:col>
      <xdr:colOff>742950</xdr:colOff>
      <xdr:row>32</xdr:row>
      <xdr:rowOff>152400</xdr:rowOff>
    </xdr:to>
    <xdr:sp>
      <xdr:nvSpPr>
        <xdr:cNvPr id="39" name="AutoShape 39"/>
        <xdr:cNvSpPr>
          <a:spLocks/>
        </xdr:cNvSpPr>
      </xdr:nvSpPr>
      <xdr:spPr>
        <a:xfrm flipV="1">
          <a:off x="6429375" y="532447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30</xdr:row>
      <xdr:rowOff>9525</xdr:rowOff>
    </xdr:from>
    <xdr:to>
      <xdr:col>11</xdr:col>
      <xdr:colOff>762000</xdr:colOff>
      <xdr:row>30</xdr:row>
      <xdr:rowOff>133350</xdr:rowOff>
    </xdr:to>
    <xdr:sp>
      <xdr:nvSpPr>
        <xdr:cNvPr id="40" name="AutoShape 40"/>
        <xdr:cNvSpPr>
          <a:spLocks/>
        </xdr:cNvSpPr>
      </xdr:nvSpPr>
      <xdr:spPr>
        <a:xfrm flipV="1">
          <a:off x="8372475" y="496252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31</xdr:row>
      <xdr:rowOff>28575</xdr:rowOff>
    </xdr:from>
    <xdr:to>
      <xdr:col>11</xdr:col>
      <xdr:colOff>762000</xdr:colOff>
      <xdr:row>31</xdr:row>
      <xdr:rowOff>152400</xdr:rowOff>
    </xdr:to>
    <xdr:sp>
      <xdr:nvSpPr>
        <xdr:cNvPr id="41" name="AutoShape 41"/>
        <xdr:cNvSpPr>
          <a:spLocks/>
        </xdr:cNvSpPr>
      </xdr:nvSpPr>
      <xdr:spPr>
        <a:xfrm flipV="1">
          <a:off x="8372475" y="515302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32</xdr:row>
      <xdr:rowOff>28575</xdr:rowOff>
    </xdr:from>
    <xdr:to>
      <xdr:col>11</xdr:col>
      <xdr:colOff>762000</xdr:colOff>
      <xdr:row>32</xdr:row>
      <xdr:rowOff>152400</xdr:rowOff>
    </xdr:to>
    <xdr:sp>
      <xdr:nvSpPr>
        <xdr:cNvPr id="42" name="AutoShape 42"/>
        <xdr:cNvSpPr>
          <a:spLocks/>
        </xdr:cNvSpPr>
      </xdr:nvSpPr>
      <xdr:spPr>
        <a:xfrm flipV="1">
          <a:off x="8372475" y="5324475"/>
          <a:ext cx="733425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47</xdr:row>
      <xdr:rowOff>19050</xdr:rowOff>
    </xdr:from>
    <xdr:to>
      <xdr:col>6</xdr:col>
      <xdr:colOff>0</xdr:colOff>
      <xdr:row>47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14925" y="8477250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19050</xdr:rowOff>
    </xdr:from>
    <xdr:to>
      <xdr:col>6</xdr:col>
      <xdr:colOff>0</xdr:colOff>
      <xdr:row>33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114925" y="5962650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114925" y="5000625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114925" y="3686175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5114925" y="3105150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19050</xdr:rowOff>
    </xdr:from>
    <xdr:to>
      <xdr:col>6</xdr:col>
      <xdr:colOff>0</xdr:colOff>
      <xdr:row>45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114925" y="8134350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62525" y="6800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36</xdr:row>
      <xdr:rowOff>0</xdr:rowOff>
    </xdr:from>
    <xdr:to>
      <xdr:col>4</xdr:col>
      <xdr:colOff>647700</xdr:colOff>
      <xdr:row>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38625" y="680085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62525" y="6800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38100</xdr:rowOff>
    </xdr:from>
    <xdr:to>
      <xdr:col>4</xdr:col>
      <xdr:colOff>647700</xdr:colOff>
      <xdr:row>34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238625" y="642937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19050</xdr:rowOff>
    </xdr:from>
    <xdr:to>
      <xdr:col>6</xdr:col>
      <xdr:colOff>0</xdr:colOff>
      <xdr:row>33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4962525" y="6210300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4962525" y="4810125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38100</xdr:rowOff>
    </xdr:from>
    <xdr:to>
      <xdr:col>4</xdr:col>
      <xdr:colOff>657225</xdr:colOff>
      <xdr:row>20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4248150" y="357187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4962525" y="4181475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36</xdr:row>
      <xdr:rowOff>0</xdr:rowOff>
    </xdr:from>
    <xdr:to>
      <xdr:col>7</xdr:col>
      <xdr:colOff>647700</xdr:colOff>
      <xdr:row>36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505450" y="680085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34</xdr:row>
      <xdr:rowOff>76200</xdr:rowOff>
    </xdr:from>
    <xdr:to>
      <xdr:col>7</xdr:col>
      <xdr:colOff>647700</xdr:colOff>
      <xdr:row>35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5505450" y="6467475"/>
          <a:ext cx="62865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20</xdr:row>
      <xdr:rowOff>47625</xdr:rowOff>
    </xdr:from>
    <xdr:to>
      <xdr:col>8</xdr:col>
      <xdr:colOff>0</xdr:colOff>
      <xdr:row>20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524500" y="3581400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36</xdr:row>
      <xdr:rowOff>0</xdr:rowOff>
    </xdr:from>
    <xdr:to>
      <xdr:col>4</xdr:col>
      <xdr:colOff>647700</xdr:colOff>
      <xdr:row>36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238625" y="680085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962525" y="6800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36</xdr:row>
      <xdr:rowOff>0</xdr:rowOff>
    </xdr:from>
    <xdr:to>
      <xdr:col>7</xdr:col>
      <xdr:colOff>647700</xdr:colOff>
      <xdr:row>36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505450" y="680085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47625</xdr:rowOff>
    </xdr:from>
    <xdr:to>
      <xdr:col>4</xdr:col>
      <xdr:colOff>638175</xdr:colOff>
      <xdr:row>22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4229100" y="4000500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47625</xdr:rowOff>
    </xdr:from>
    <xdr:to>
      <xdr:col>7</xdr:col>
      <xdr:colOff>647700</xdr:colOff>
      <xdr:row>22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5505450" y="4000500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24</xdr:row>
      <xdr:rowOff>47625</xdr:rowOff>
    </xdr:from>
    <xdr:to>
      <xdr:col>4</xdr:col>
      <xdr:colOff>647700</xdr:colOff>
      <xdr:row>24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4238625" y="4419600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24</xdr:row>
      <xdr:rowOff>47625</xdr:rowOff>
    </xdr:from>
    <xdr:to>
      <xdr:col>7</xdr:col>
      <xdr:colOff>647700</xdr:colOff>
      <xdr:row>24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505450" y="4419600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38100</xdr:rowOff>
    </xdr:from>
    <xdr:to>
      <xdr:col>7</xdr:col>
      <xdr:colOff>657225</xdr:colOff>
      <xdr:row>20</xdr:row>
      <xdr:rowOff>152400</xdr:rowOff>
    </xdr:to>
    <xdr:sp>
      <xdr:nvSpPr>
        <xdr:cNvPr id="19" name="AutoShape 20"/>
        <xdr:cNvSpPr>
          <a:spLocks/>
        </xdr:cNvSpPr>
      </xdr:nvSpPr>
      <xdr:spPr>
        <a:xfrm>
          <a:off x="5514975" y="357187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47625</xdr:rowOff>
    </xdr:from>
    <xdr:to>
      <xdr:col>7</xdr:col>
      <xdr:colOff>638175</xdr:colOff>
      <xdr:row>22</xdr:row>
      <xdr:rowOff>161925</xdr:rowOff>
    </xdr:to>
    <xdr:sp>
      <xdr:nvSpPr>
        <xdr:cNvPr id="20" name="AutoShape 21"/>
        <xdr:cNvSpPr>
          <a:spLocks/>
        </xdr:cNvSpPr>
      </xdr:nvSpPr>
      <xdr:spPr>
        <a:xfrm>
          <a:off x="5495925" y="4000500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24</xdr:row>
      <xdr:rowOff>47625</xdr:rowOff>
    </xdr:from>
    <xdr:to>
      <xdr:col>7</xdr:col>
      <xdr:colOff>647700</xdr:colOff>
      <xdr:row>24</xdr:row>
      <xdr:rowOff>161925</xdr:rowOff>
    </xdr:to>
    <xdr:sp>
      <xdr:nvSpPr>
        <xdr:cNvPr id="21" name="AutoShape 22"/>
        <xdr:cNvSpPr>
          <a:spLocks/>
        </xdr:cNvSpPr>
      </xdr:nvSpPr>
      <xdr:spPr>
        <a:xfrm>
          <a:off x="5505450" y="4419600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19050</xdr:rowOff>
    </xdr:from>
    <xdr:to>
      <xdr:col>6</xdr:col>
      <xdr:colOff>0</xdr:colOff>
      <xdr:row>42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476875" y="7762875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9525</xdr:rowOff>
    </xdr:from>
    <xdr:to>
      <xdr:col>4</xdr:col>
      <xdr:colOff>647700</xdr:colOff>
      <xdr:row>38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752975" y="700087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19050</xdr:rowOff>
    </xdr:from>
    <xdr:to>
      <xdr:col>6</xdr:col>
      <xdr:colOff>0</xdr:colOff>
      <xdr:row>38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476875" y="7010400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19050</xdr:rowOff>
    </xdr:from>
    <xdr:to>
      <xdr:col>4</xdr:col>
      <xdr:colOff>647700</xdr:colOff>
      <xdr:row>33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752975" y="602932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19050</xdr:rowOff>
    </xdr:from>
    <xdr:to>
      <xdr:col>6</xdr:col>
      <xdr:colOff>0</xdr:colOff>
      <xdr:row>33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5476875" y="6029325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476875" y="4657725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38100</xdr:rowOff>
    </xdr:from>
    <xdr:to>
      <xdr:col>4</xdr:col>
      <xdr:colOff>647700</xdr:colOff>
      <xdr:row>23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4752975" y="4133850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5476875" y="4114800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19050</xdr:rowOff>
    </xdr:from>
    <xdr:to>
      <xdr:col>4</xdr:col>
      <xdr:colOff>647700</xdr:colOff>
      <xdr:row>41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4752975" y="757237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19050</xdr:rowOff>
    </xdr:from>
    <xdr:to>
      <xdr:col>6</xdr:col>
      <xdr:colOff>0</xdr:colOff>
      <xdr:row>41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5476875" y="7572375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47625</xdr:rowOff>
    </xdr:from>
    <xdr:to>
      <xdr:col>4</xdr:col>
      <xdr:colOff>638175</xdr:colOff>
      <xdr:row>28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4743450" y="507682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9525</xdr:rowOff>
    </xdr:from>
    <xdr:to>
      <xdr:col>7</xdr:col>
      <xdr:colOff>647700</xdr:colOff>
      <xdr:row>38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5676900" y="700087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33</xdr:row>
      <xdr:rowOff>19050</xdr:rowOff>
    </xdr:from>
    <xdr:to>
      <xdr:col>7</xdr:col>
      <xdr:colOff>647700</xdr:colOff>
      <xdr:row>33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5676900" y="602932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38100</xdr:rowOff>
    </xdr:from>
    <xdr:to>
      <xdr:col>7</xdr:col>
      <xdr:colOff>647700</xdr:colOff>
      <xdr:row>23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5676900" y="4133850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41</xdr:row>
      <xdr:rowOff>19050</xdr:rowOff>
    </xdr:from>
    <xdr:to>
      <xdr:col>7</xdr:col>
      <xdr:colOff>647700</xdr:colOff>
      <xdr:row>41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5676900" y="757237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47625</xdr:rowOff>
    </xdr:from>
    <xdr:to>
      <xdr:col>7</xdr:col>
      <xdr:colOff>638175</xdr:colOff>
      <xdr:row>28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5667375" y="507682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9525</xdr:rowOff>
    </xdr:from>
    <xdr:to>
      <xdr:col>4</xdr:col>
      <xdr:colOff>647700</xdr:colOff>
      <xdr:row>38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4752975" y="700087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19050</xdr:rowOff>
    </xdr:from>
    <xdr:to>
      <xdr:col>4</xdr:col>
      <xdr:colOff>647700</xdr:colOff>
      <xdr:row>33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4752975" y="602932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38100</xdr:rowOff>
    </xdr:from>
    <xdr:to>
      <xdr:col>4</xdr:col>
      <xdr:colOff>647700</xdr:colOff>
      <xdr:row>23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4752975" y="4133850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19050</xdr:rowOff>
    </xdr:from>
    <xdr:to>
      <xdr:col>4</xdr:col>
      <xdr:colOff>647700</xdr:colOff>
      <xdr:row>41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4752975" y="757237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47625</xdr:rowOff>
    </xdr:from>
    <xdr:to>
      <xdr:col>4</xdr:col>
      <xdr:colOff>638175</xdr:colOff>
      <xdr:row>28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4743450" y="5076825"/>
          <a:ext cx="62865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229100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4194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4194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148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148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148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148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7148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14875" y="1905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1487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71487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71487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1487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1487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71487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148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148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148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148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7148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14875" y="185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14875" y="2019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714875" y="2019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714875" y="2019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14875" y="2019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14875" y="2019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714875" y="2019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52975" y="186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752975" y="4067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19825" y="1847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19825" y="1847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219825" y="1847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219825" y="1847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19825" y="1847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19825" y="1847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32" sqref="A32"/>
    </sheetView>
  </sheetViews>
  <sheetFormatPr defaultColWidth="9.140625" defaultRowHeight="12.75"/>
  <cols>
    <col min="1" max="1" width="42.140625" style="0" customWidth="1"/>
    <col min="3" max="3" width="1.1484375" style="0" customWidth="1"/>
    <col min="4" max="4" width="13.57421875" style="0" customWidth="1"/>
    <col min="5" max="5" width="1.28515625" style="0" customWidth="1"/>
    <col min="6" max="6" width="1.421875" style="0" customWidth="1"/>
    <col min="7" max="7" width="13.8515625" style="0" customWidth="1"/>
    <col min="8" max="8" width="1.28515625" style="0" customWidth="1"/>
  </cols>
  <sheetData>
    <row r="1" spans="1:4" s="361" customFormat="1" ht="14.25">
      <c r="A1" s="360" t="s">
        <v>322</v>
      </c>
      <c r="D1" s="361" t="s">
        <v>309</v>
      </c>
    </row>
    <row r="2" spans="1:4" s="361" customFormat="1" ht="14.25">
      <c r="A2" s="250" t="s">
        <v>326</v>
      </c>
      <c r="D2" s="361" t="s">
        <v>310</v>
      </c>
    </row>
    <row r="3" ht="12.75">
      <c r="D3" t="s">
        <v>311</v>
      </c>
    </row>
    <row r="4" spans="1:4" ht="12.75">
      <c r="A4" s="323" t="s">
        <v>323</v>
      </c>
      <c r="B4" s="323"/>
      <c r="C4" s="323"/>
      <c r="D4" s="323"/>
    </row>
    <row r="6" spans="1:6" s="361" customFormat="1" ht="14.25">
      <c r="A6" s="375" t="s">
        <v>308</v>
      </c>
      <c r="B6" s="375"/>
      <c r="C6" s="375"/>
      <c r="D6" s="375"/>
      <c r="E6" s="375"/>
      <c r="F6" s="375"/>
    </row>
    <row r="8" spans="1:8" ht="12.75">
      <c r="A8" s="325" t="s">
        <v>171</v>
      </c>
      <c r="B8" s="325" t="s">
        <v>8</v>
      </c>
      <c r="C8" s="328"/>
      <c r="D8" s="332" t="s">
        <v>312</v>
      </c>
      <c r="E8" s="333"/>
      <c r="F8" s="337"/>
      <c r="G8" s="332" t="s">
        <v>315</v>
      </c>
      <c r="H8" s="333"/>
    </row>
    <row r="9" spans="1:8" ht="12.75">
      <c r="A9" s="326"/>
      <c r="B9" s="326"/>
      <c r="C9" s="329"/>
      <c r="D9" s="331" t="s">
        <v>313</v>
      </c>
      <c r="E9" s="334"/>
      <c r="F9" s="338"/>
      <c r="G9" s="331" t="s">
        <v>313</v>
      </c>
      <c r="H9" s="334"/>
    </row>
    <row r="10" spans="1:8" ht="12.75">
      <c r="A10" s="327"/>
      <c r="B10" s="327"/>
      <c r="C10" s="330"/>
      <c r="D10" s="335" t="s">
        <v>314</v>
      </c>
      <c r="E10" s="336"/>
      <c r="F10" s="339"/>
      <c r="G10" s="335" t="s">
        <v>314</v>
      </c>
      <c r="H10" s="336"/>
    </row>
    <row r="11" spans="1:8" ht="12.75">
      <c r="A11" s="341" t="s">
        <v>316</v>
      </c>
      <c r="B11" s="341"/>
      <c r="E11" s="333"/>
      <c r="H11" s="333"/>
    </row>
    <row r="12" spans="1:8" ht="12.75">
      <c r="A12" s="342" t="s">
        <v>194</v>
      </c>
      <c r="B12" s="342"/>
      <c r="C12" s="322"/>
      <c r="D12" s="347">
        <f>D14+D15+D16+D17+D18</f>
        <v>0</v>
      </c>
      <c r="E12" s="336"/>
      <c r="F12" s="322"/>
      <c r="G12" s="347">
        <f>G14+G15+G16+G17+G18</f>
        <v>0</v>
      </c>
      <c r="H12" s="336"/>
    </row>
    <row r="13" spans="1:8" ht="12.75">
      <c r="A13" s="342" t="s">
        <v>317</v>
      </c>
      <c r="B13" s="342"/>
      <c r="D13" s="324"/>
      <c r="E13" s="334"/>
      <c r="G13" s="324"/>
      <c r="H13" s="334"/>
    </row>
    <row r="14" spans="1:8" ht="12.75">
      <c r="A14" s="343"/>
      <c r="B14" s="342"/>
      <c r="D14" s="335"/>
      <c r="E14" s="334"/>
      <c r="G14" s="335"/>
      <c r="H14" s="334"/>
    </row>
    <row r="15" spans="1:8" ht="12.75">
      <c r="A15" s="343"/>
      <c r="B15" s="342"/>
      <c r="D15" s="322"/>
      <c r="E15" s="334"/>
      <c r="G15" s="322"/>
      <c r="H15" s="334"/>
    </row>
    <row r="16" spans="1:8" ht="12.75">
      <c r="A16" s="343"/>
      <c r="B16" s="342"/>
      <c r="D16" s="322"/>
      <c r="E16" s="334"/>
      <c r="G16" s="322"/>
      <c r="H16" s="334"/>
    </row>
    <row r="17" spans="1:8" ht="12.75">
      <c r="A17" s="343"/>
      <c r="B17" s="342"/>
      <c r="D17" s="322"/>
      <c r="E17" s="334"/>
      <c r="G17" s="322"/>
      <c r="H17" s="334"/>
    </row>
    <row r="18" spans="1:8" ht="12.75">
      <c r="A18" s="346"/>
      <c r="B18" s="342"/>
      <c r="D18" s="340"/>
      <c r="E18" s="334"/>
      <c r="G18" s="340"/>
      <c r="H18" s="334"/>
    </row>
    <row r="19" spans="1:8" ht="12.75">
      <c r="A19" s="342"/>
      <c r="B19" s="342"/>
      <c r="D19" s="323"/>
      <c r="E19" s="334"/>
      <c r="G19" s="323"/>
      <c r="H19" s="334"/>
    </row>
    <row r="20" spans="1:8" ht="12.75">
      <c r="A20" s="342" t="s">
        <v>318</v>
      </c>
      <c r="B20" s="342"/>
      <c r="E20" s="334"/>
      <c r="H20" s="334"/>
    </row>
    <row r="21" spans="1:8" ht="12.75">
      <c r="A21" s="342" t="s">
        <v>194</v>
      </c>
      <c r="B21" s="342"/>
      <c r="C21" s="322"/>
      <c r="D21" s="347">
        <f>D23+D24+D25+D26+D27</f>
        <v>0</v>
      </c>
      <c r="E21" s="336"/>
      <c r="F21" s="322"/>
      <c r="G21" s="347">
        <f>G23+G24+G25+G26+G27</f>
        <v>0</v>
      </c>
      <c r="H21" s="336"/>
    </row>
    <row r="22" spans="1:8" ht="12.75">
      <c r="A22" s="342" t="s">
        <v>317</v>
      </c>
      <c r="B22" s="342"/>
      <c r="D22" s="324"/>
      <c r="E22" s="334"/>
      <c r="G22" s="324"/>
      <c r="H22" s="334"/>
    </row>
    <row r="23" spans="1:8" ht="12.75">
      <c r="A23" s="343"/>
      <c r="B23" s="342"/>
      <c r="D23" s="335"/>
      <c r="E23" s="334"/>
      <c r="G23" s="335"/>
      <c r="H23" s="334"/>
    </row>
    <row r="24" spans="1:8" ht="12.75">
      <c r="A24" s="343"/>
      <c r="B24" s="342"/>
      <c r="D24" s="335"/>
      <c r="E24" s="334"/>
      <c r="G24" s="335"/>
      <c r="H24" s="334"/>
    </row>
    <row r="25" spans="1:8" ht="12.75">
      <c r="A25" s="343"/>
      <c r="B25" s="342"/>
      <c r="D25" s="335"/>
      <c r="E25" s="334"/>
      <c r="G25" s="335"/>
      <c r="H25" s="334"/>
    </row>
    <row r="26" spans="1:8" ht="12.75">
      <c r="A26" s="343"/>
      <c r="B26" s="342"/>
      <c r="D26" s="347"/>
      <c r="E26" s="334"/>
      <c r="G26" s="347"/>
      <c r="H26" s="334"/>
    </row>
    <row r="27" spans="1:8" ht="12.75">
      <c r="A27" s="343"/>
      <c r="B27" s="342"/>
      <c r="D27" s="331"/>
      <c r="E27" s="334"/>
      <c r="G27" s="331"/>
      <c r="H27" s="334"/>
    </row>
    <row r="28" spans="1:8" ht="12.75">
      <c r="A28" s="341"/>
      <c r="B28" s="341"/>
      <c r="C28" s="344"/>
      <c r="D28" s="344"/>
      <c r="E28" s="333"/>
      <c r="F28" s="344"/>
      <c r="G28" s="344"/>
      <c r="H28" s="333"/>
    </row>
    <row r="29" spans="1:8" ht="12.75">
      <c r="A29" s="342" t="s">
        <v>319</v>
      </c>
      <c r="B29" s="342"/>
      <c r="C29" s="322"/>
      <c r="D29" s="347">
        <f>D12-D21</f>
        <v>0</v>
      </c>
      <c r="E29" s="336"/>
      <c r="F29" s="322"/>
      <c r="G29" s="347">
        <f>G12-G21</f>
        <v>0</v>
      </c>
      <c r="H29" s="336"/>
    </row>
    <row r="30" spans="1:8" ht="12.75">
      <c r="A30" s="343"/>
      <c r="B30" s="343"/>
      <c r="C30" s="340"/>
      <c r="D30" s="340"/>
      <c r="E30" s="345"/>
      <c r="F30" s="340"/>
      <c r="G30" s="340"/>
      <c r="H30" s="345"/>
    </row>
    <row r="32" ht="12.75">
      <c r="A32" s="136" t="s">
        <v>320</v>
      </c>
    </row>
    <row r="33" ht="12.75">
      <c r="A33" s="136" t="s">
        <v>321</v>
      </c>
    </row>
  </sheetData>
  <mergeCells count="1">
    <mergeCell ref="A6:F6"/>
  </mergeCells>
  <printOptions/>
  <pageMargins left="0.9448818897637796" right="0" top="0.984251968503937" bottom="0.984251968503937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6">
      <selection activeCell="A7" sqref="A7"/>
    </sheetView>
  </sheetViews>
  <sheetFormatPr defaultColWidth="9.140625" defaultRowHeight="12.75"/>
  <cols>
    <col min="1" max="1" width="47.28125" style="138" customWidth="1"/>
    <col min="2" max="2" width="5.7109375" style="1" customWidth="1"/>
    <col min="3" max="3" width="0.85546875" style="1" customWidth="1"/>
    <col min="4" max="4" width="12.7109375" style="1" customWidth="1"/>
    <col min="5" max="6" width="0.85546875" style="1" customWidth="1"/>
    <col min="7" max="7" width="12.7109375" style="1" customWidth="1"/>
    <col min="8" max="9" width="0.85546875" style="1" customWidth="1"/>
    <col min="10" max="10" width="9.7109375" style="1" customWidth="1"/>
    <col min="11" max="11" width="0.85546875" style="2" customWidth="1"/>
    <col min="12" max="12" width="2.7109375" style="1" customWidth="1"/>
    <col min="13" max="13" width="10.00390625" style="1" customWidth="1"/>
    <col min="14" max="14" width="1.1484375" style="1" customWidth="1"/>
    <col min="15" max="16384" width="8.8515625" style="1" customWidth="1"/>
  </cols>
  <sheetData>
    <row r="1" ht="12">
      <c r="I1" s="5" t="s">
        <v>199</v>
      </c>
    </row>
    <row r="2" ht="12">
      <c r="I2" s="5" t="s">
        <v>1</v>
      </c>
    </row>
    <row r="3" ht="12">
      <c r="I3" s="5" t="s">
        <v>200</v>
      </c>
    </row>
    <row r="4" spans="7:11" ht="12">
      <c r="G4" s="5"/>
      <c r="H4" s="5"/>
      <c r="I4" s="5"/>
      <c r="K4" s="1"/>
    </row>
    <row r="5" spans="1:11" ht="14.25">
      <c r="A5" s="139" t="s">
        <v>329</v>
      </c>
      <c r="G5" s="5"/>
      <c r="H5" s="5"/>
      <c r="I5" s="5"/>
      <c r="K5" s="1"/>
    </row>
    <row r="6" spans="1:11" ht="14.25">
      <c r="A6" s="139" t="s">
        <v>326</v>
      </c>
      <c r="K6" s="1"/>
    </row>
    <row r="7" spans="1:11" ht="11.25" customHeight="1">
      <c r="A7" s="139"/>
      <c r="K7" s="1"/>
    </row>
    <row r="8" spans="1:11" ht="14.25">
      <c r="A8" s="140" t="s">
        <v>101</v>
      </c>
      <c r="B8" s="7"/>
      <c r="C8" s="2"/>
      <c r="K8" s="1"/>
    </row>
    <row r="9" spans="1:11" ht="14.25">
      <c r="A9" s="141"/>
      <c r="B9" s="2"/>
      <c r="C9" s="2"/>
      <c r="K9" s="1"/>
    </row>
    <row r="10" spans="1:14" ht="15.75">
      <c r="A10" s="390" t="s">
        <v>201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142"/>
      <c r="M10" s="142"/>
      <c r="N10" s="142"/>
    </row>
    <row r="11" spans="1:11" ht="13.5" customHeight="1" thickBot="1">
      <c r="A11" s="142"/>
      <c r="B11" s="9"/>
      <c r="C11" s="9"/>
      <c r="D11" s="9"/>
      <c r="E11" s="9"/>
      <c r="F11" s="9"/>
      <c r="G11" s="9"/>
      <c r="H11" s="9"/>
      <c r="I11" s="9"/>
      <c r="J11" s="10"/>
      <c r="K11" s="9"/>
    </row>
    <row r="12" spans="1:15" ht="12.75" thickTop="1">
      <c r="A12" s="179" t="s">
        <v>171</v>
      </c>
      <c r="B12" s="363" t="s">
        <v>8</v>
      </c>
      <c r="C12" s="392" t="s">
        <v>202</v>
      </c>
      <c r="D12" s="393"/>
      <c r="E12" s="393"/>
      <c r="F12" s="393"/>
      <c r="G12" s="393"/>
      <c r="H12" s="393"/>
      <c r="I12" s="393"/>
      <c r="J12" s="393"/>
      <c r="K12" s="394"/>
      <c r="L12" s="2"/>
      <c r="M12" s="2"/>
      <c r="N12" s="2"/>
      <c r="O12" s="2"/>
    </row>
    <row r="13" spans="1:15" ht="57" customHeight="1">
      <c r="A13" s="180" t="s">
        <v>203</v>
      </c>
      <c r="B13" s="391"/>
      <c r="C13" s="12"/>
      <c r="D13" s="137" t="s">
        <v>204</v>
      </c>
      <c r="E13" s="181"/>
      <c r="F13" s="182"/>
      <c r="G13" s="137" t="s">
        <v>205</v>
      </c>
      <c r="H13" s="181"/>
      <c r="I13" s="182"/>
      <c r="J13" s="137" t="s">
        <v>206</v>
      </c>
      <c r="K13" s="183"/>
      <c r="L13" s="2"/>
      <c r="M13" s="2"/>
      <c r="N13" s="2"/>
      <c r="O13" s="2"/>
    </row>
    <row r="14" spans="1:15" ht="12">
      <c r="A14" s="184" t="s">
        <v>207</v>
      </c>
      <c r="B14" s="14"/>
      <c r="C14" s="156"/>
      <c r="D14" s="145"/>
      <c r="E14" s="185"/>
      <c r="F14" s="156"/>
      <c r="G14" s="145"/>
      <c r="H14" s="185"/>
      <c r="I14" s="156"/>
      <c r="J14" s="156"/>
      <c r="K14" s="91"/>
      <c r="L14" s="2"/>
      <c r="M14" s="2"/>
      <c r="N14" s="2"/>
      <c r="O14" s="2"/>
    </row>
    <row r="15" spans="1:15" ht="12.75" thickBot="1">
      <c r="A15" s="184" t="s">
        <v>208</v>
      </c>
      <c r="B15" s="186"/>
      <c r="C15" s="156"/>
      <c r="D15" s="187"/>
      <c r="E15" s="188"/>
      <c r="F15" s="156"/>
      <c r="G15" s="187"/>
      <c r="H15" s="188"/>
      <c r="I15" s="156"/>
      <c r="J15" s="187"/>
      <c r="K15" s="91"/>
      <c r="L15" s="2"/>
      <c r="M15" s="2"/>
      <c r="N15" s="2"/>
      <c r="O15" s="2"/>
    </row>
    <row r="16" spans="1:15" ht="13.5" thickBot="1" thickTop="1">
      <c r="A16" s="184" t="s">
        <v>209</v>
      </c>
      <c r="B16" s="186"/>
      <c r="C16" s="156"/>
      <c r="D16" s="187"/>
      <c r="E16" s="188"/>
      <c r="F16" s="156"/>
      <c r="G16" s="187"/>
      <c r="H16" s="188"/>
      <c r="I16" s="156"/>
      <c r="J16" s="187"/>
      <c r="K16" s="91"/>
      <c r="L16" s="2"/>
      <c r="M16" s="2"/>
      <c r="N16" s="2"/>
      <c r="O16" s="2"/>
    </row>
    <row r="17" spans="1:15" ht="6" customHeight="1" thickTop="1">
      <c r="A17" s="189"/>
      <c r="B17" s="80"/>
      <c r="C17" s="190"/>
      <c r="D17" s="190"/>
      <c r="E17" s="191"/>
      <c r="F17" s="190"/>
      <c r="G17" s="190"/>
      <c r="H17" s="191"/>
      <c r="I17" s="190"/>
      <c r="J17" s="190"/>
      <c r="K17" s="103"/>
      <c r="L17" s="2"/>
      <c r="M17" s="2"/>
      <c r="N17" s="2"/>
      <c r="O17" s="2"/>
    </row>
    <row r="18" spans="1:15" ht="12">
      <c r="A18" s="184" t="s">
        <v>210</v>
      </c>
      <c r="B18" s="186"/>
      <c r="C18" s="156"/>
      <c r="D18" s="156"/>
      <c r="E18" s="188"/>
      <c r="F18" s="156"/>
      <c r="G18" s="156"/>
      <c r="H18" s="188"/>
      <c r="I18" s="156"/>
      <c r="J18" s="156"/>
      <c r="K18" s="91"/>
      <c r="L18" s="2"/>
      <c r="M18" s="2"/>
      <c r="N18" s="2"/>
      <c r="O18" s="2"/>
    </row>
    <row r="19" spans="1:15" ht="12.75" thickBot="1">
      <c r="A19" s="184" t="s">
        <v>211</v>
      </c>
      <c r="B19" s="186"/>
      <c r="C19" s="156"/>
      <c r="D19" s="187"/>
      <c r="E19" s="188"/>
      <c r="F19" s="156"/>
      <c r="G19" s="187"/>
      <c r="H19" s="188"/>
      <c r="I19" s="156"/>
      <c r="J19" s="187"/>
      <c r="K19" s="91"/>
      <c r="L19" s="2"/>
      <c r="M19" s="2"/>
      <c r="N19" s="2"/>
      <c r="O19" s="2"/>
    </row>
    <row r="20" spans="1:15" ht="13.5" thickBot="1" thickTop="1">
      <c r="A20" s="184" t="s">
        <v>212</v>
      </c>
      <c r="B20" s="186"/>
      <c r="C20" s="156"/>
      <c r="D20" s="187"/>
      <c r="E20" s="188"/>
      <c r="F20" s="156"/>
      <c r="G20" s="187"/>
      <c r="H20" s="188"/>
      <c r="I20" s="156"/>
      <c r="J20" s="187"/>
      <c r="K20" s="91"/>
      <c r="L20" s="2"/>
      <c r="M20" s="2"/>
      <c r="N20" s="2"/>
      <c r="O20" s="2"/>
    </row>
    <row r="21" spans="1:15" ht="6" customHeight="1" thickTop="1">
      <c r="A21" s="184"/>
      <c r="B21" s="186"/>
      <c r="C21" s="156"/>
      <c r="D21" s="156"/>
      <c r="E21" s="188"/>
      <c r="F21" s="156"/>
      <c r="G21" s="156"/>
      <c r="H21" s="188"/>
      <c r="I21" s="156"/>
      <c r="J21" s="156"/>
      <c r="K21" s="91"/>
      <c r="L21" s="2"/>
      <c r="M21" s="2"/>
      <c r="N21" s="2"/>
      <c r="O21" s="2"/>
    </row>
    <row r="22" spans="1:15" ht="15" customHeight="1">
      <c r="A22" s="192" t="s">
        <v>213</v>
      </c>
      <c r="B22" s="11"/>
      <c r="C22" s="193"/>
      <c r="D22" s="193"/>
      <c r="E22" s="194"/>
      <c r="F22" s="193"/>
      <c r="G22" s="193"/>
      <c r="H22" s="194"/>
      <c r="I22" s="193"/>
      <c r="J22" s="193"/>
      <c r="K22" s="165"/>
      <c r="L22" s="2"/>
      <c r="M22" s="2"/>
      <c r="N22" s="2"/>
      <c r="O22" s="2"/>
    </row>
    <row r="23" spans="1:15" ht="12">
      <c r="A23" s="184" t="s">
        <v>214</v>
      </c>
      <c r="B23" s="186"/>
      <c r="C23" s="156"/>
      <c r="D23" s="156"/>
      <c r="E23" s="188"/>
      <c r="F23" s="156"/>
      <c r="G23" s="156"/>
      <c r="H23" s="188"/>
      <c r="I23" s="156"/>
      <c r="J23" s="156"/>
      <c r="K23" s="91"/>
      <c r="L23" s="2"/>
      <c r="M23" s="2"/>
      <c r="N23" s="2"/>
      <c r="O23" s="2"/>
    </row>
    <row r="24" spans="1:15" ht="12.75" thickBot="1">
      <c r="A24" s="184" t="s">
        <v>215</v>
      </c>
      <c r="B24" s="186"/>
      <c r="C24" s="156"/>
      <c r="D24" s="187"/>
      <c r="E24" s="188"/>
      <c r="F24" s="156"/>
      <c r="G24" s="187"/>
      <c r="H24" s="188"/>
      <c r="I24" s="156"/>
      <c r="J24" s="187"/>
      <c r="K24" s="91"/>
      <c r="L24" s="2"/>
      <c r="M24" s="2"/>
      <c r="N24" s="2"/>
      <c r="O24" s="2"/>
    </row>
    <row r="25" spans="1:15" ht="13.5" thickBot="1" thickTop="1">
      <c r="A25" s="184" t="s">
        <v>216</v>
      </c>
      <c r="B25" s="186"/>
      <c r="C25" s="156"/>
      <c r="D25" s="187"/>
      <c r="E25" s="188"/>
      <c r="F25" s="156"/>
      <c r="G25" s="187"/>
      <c r="H25" s="188"/>
      <c r="I25" s="156"/>
      <c r="J25" s="187"/>
      <c r="K25" s="91"/>
      <c r="L25" s="2"/>
      <c r="M25" s="2"/>
      <c r="N25" s="2"/>
      <c r="O25" s="2"/>
    </row>
    <row r="26" spans="1:15" ht="6" customHeight="1" thickTop="1">
      <c r="A26" s="184"/>
      <c r="B26" s="186"/>
      <c r="C26" s="156"/>
      <c r="D26" s="156"/>
      <c r="E26" s="188"/>
      <c r="F26" s="156"/>
      <c r="G26" s="156"/>
      <c r="H26" s="188"/>
      <c r="I26" s="156"/>
      <c r="J26" s="156"/>
      <c r="K26" s="91"/>
      <c r="L26" s="2"/>
      <c r="M26" s="2"/>
      <c r="N26" s="2"/>
      <c r="O26" s="2"/>
    </row>
    <row r="27" spans="1:15" s="198" customFormat="1" ht="15" customHeight="1" thickBot="1">
      <c r="A27" s="192" t="s">
        <v>217</v>
      </c>
      <c r="B27" s="11"/>
      <c r="C27" s="193"/>
      <c r="D27" s="195"/>
      <c r="E27" s="194"/>
      <c r="F27" s="193"/>
      <c r="G27" s="193"/>
      <c r="H27" s="194"/>
      <c r="I27" s="193"/>
      <c r="J27" s="193"/>
      <c r="K27" s="196"/>
      <c r="L27" s="197"/>
      <c r="M27" s="197"/>
      <c r="N27" s="197"/>
      <c r="O27" s="197"/>
    </row>
    <row r="28" spans="1:15" s="198" customFormat="1" ht="15" customHeight="1" thickBot="1" thickTop="1">
      <c r="A28" s="199" t="s">
        <v>218</v>
      </c>
      <c r="B28" s="200"/>
      <c r="C28" s="201"/>
      <c r="D28" s="202">
        <f>D24+D25+D27</f>
        <v>0</v>
      </c>
      <c r="E28" s="203"/>
      <c r="F28" s="201"/>
      <c r="G28" s="201"/>
      <c r="H28" s="203"/>
      <c r="I28" s="201"/>
      <c r="J28" s="201"/>
      <c r="K28" s="204"/>
      <c r="L28" s="197"/>
      <c r="M28" s="197"/>
      <c r="N28" s="197"/>
      <c r="O28" s="197"/>
    </row>
    <row r="29" spans="1:15" ht="13.5" thickBot="1" thickTop="1">
      <c r="A29" s="205"/>
      <c r="B29" s="2"/>
      <c r="C29" s="156"/>
      <c r="D29" s="156"/>
      <c r="E29" s="156"/>
      <c r="F29" s="156"/>
      <c r="G29" s="156"/>
      <c r="H29" s="156"/>
      <c r="I29" s="156"/>
      <c r="J29" s="156"/>
      <c r="K29" s="156"/>
      <c r="L29" s="2"/>
      <c r="M29" s="2"/>
      <c r="N29" s="2"/>
      <c r="O29" s="2"/>
    </row>
    <row r="30" spans="1:15" ht="12.75" thickTop="1">
      <c r="A30" s="206" t="s">
        <v>219</v>
      </c>
      <c r="B30" s="363" t="s">
        <v>8</v>
      </c>
      <c r="C30" s="395" t="s">
        <v>220</v>
      </c>
      <c r="D30" s="396"/>
      <c r="E30" s="396"/>
      <c r="F30" s="396"/>
      <c r="G30" s="396"/>
      <c r="H30" s="396"/>
      <c r="I30" s="396"/>
      <c r="J30" s="396"/>
      <c r="K30" s="397"/>
      <c r="L30" s="2"/>
      <c r="M30" s="2"/>
      <c r="N30" s="2"/>
      <c r="O30" s="2"/>
    </row>
    <row r="31" spans="1:15" ht="12">
      <c r="A31" s="207"/>
      <c r="B31" s="391"/>
      <c r="C31" s="398" t="s">
        <v>221</v>
      </c>
      <c r="D31" s="399"/>
      <c r="E31" s="399"/>
      <c r="F31" s="400"/>
      <c r="G31" s="398" t="s">
        <v>222</v>
      </c>
      <c r="H31" s="399"/>
      <c r="I31" s="399"/>
      <c r="J31" s="399"/>
      <c r="K31" s="401"/>
      <c r="L31" s="2"/>
      <c r="M31" s="2"/>
      <c r="N31" s="2"/>
      <c r="O31" s="2"/>
    </row>
    <row r="32" spans="1:15" s="198" customFormat="1" ht="19.5" customHeight="1" thickBot="1">
      <c r="A32" s="199" t="s">
        <v>218</v>
      </c>
      <c r="B32" s="208"/>
      <c r="C32" s="386"/>
      <c r="D32" s="387"/>
      <c r="E32" s="387"/>
      <c r="F32" s="388"/>
      <c r="G32" s="386"/>
      <c r="H32" s="387"/>
      <c r="I32" s="387"/>
      <c r="J32" s="387"/>
      <c r="K32" s="389"/>
      <c r="L32" s="197"/>
      <c r="M32" s="197"/>
      <c r="N32" s="197"/>
      <c r="O32" s="197"/>
    </row>
    <row r="33" spans="1:15" ht="12.75" thickTop="1">
      <c r="A33" s="205"/>
      <c r="B33" s="2"/>
      <c r="C33" s="2"/>
      <c r="D33" s="2"/>
      <c r="E33" s="2"/>
      <c r="F33" s="2"/>
      <c r="G33" s="2"/>
      <c r="H33" s="2"/>
      <c r="I33" s="2"/>
      <c r="J33" s="2"/>
      <c r="L33" s="2"/>
      <c r="M33" s="2"/>
      <c r="N33" s="2"/>
      <c r="O33" s="2"/>
    </row>
    <row r="34" spans="1:15" ht="12">
      <c r="A34" s="205"/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N34" s="2"/>
      <c r="O34" s="2"/>
    </row>
    <row r="35" spans="1:15" ht="12">
      <c r="A35" s="205"/>
      <c r="B35" s="2"/>
      <c r="C35" s="2"/>
      <c r="D35" s="2"/>
      <c r="E35" s="2"/>
      <c r="F35" s="2"/>
      <c r="G35" s="2"/>
      <c r="H35" s="2"/>
      <c r="I35" s="2"/>
      <c r="J35" s="2"/>
      <c r="L35" s="2"/>
      <c r="M35" s="2"/>
      <c r="N35" s="2"/>
      <c r="O35" s="2"/>
    </row>
    <row r="36" spans="1:15" ht="12">
      <c r="A36" s="205"/>
      <c r="B36" s="2"/>
      <c r="C36" s="2"/>
      <c r="D36" s="2"/>
      <c r="E36" s="2"/>
      <c r="F36" s="2"/>
      <c r="G36" s="2"/>
      <c r="H36" s="2"/>
      <c r="I36" s="2"/>
      <c r="J36" s="2"/>
      <c r="L36" s="2"/>
      <c r="M36" s="2"/>
      <c r="N36" s="2"/>
      <c r="O36" s="2"/>
    </row>
    <row r="37" spans="1:15" ht="12">
      <c r="A37" s="205"/>
      <c r="B37" s="2"/>
      <c r="C37" s="2"/>
      <c r="D37" s="2"/>
      <c r="E37" s="2"/>
      <c r="F37" s="2"/>
      <c r="G37" s="2"/>
      <c r="H37" s="2"/>
      <c r="I37" s="2"/>
      <c r="J37" s="2"/>
      <c r="L37" s="2"/>
      <c r="M37" s="2"/>
      <c r="N37" s="2"/>
      <c r="O37" s="2"/>
    </row>
    <row r="38" spans="1:15" ht="12">
      <c r="A38" s="205"/>
      <c r="B38" s="2"/>
      <c r="C38" s="2"/>
      <c r="D38" s="2"/>
      <c r="E38" s="2"/>
      <c r="F38" s="2"/>
      <c r="G38" s="2"/>
      <c r="H38" s="2"/>
      <c r="I38" s="2"/>
      <c r="J38" s="2"/>
      <c r="L38" s="2"/>
      <c r="M38" s="2"/>
      <c r="N38" s="2"/>
      <c r="O38" s="2"/>
    </row>
    <row r="39" spans="1:15" ht="12">
      <c r="A39" s="205"/>
      <c r="B39" s="2"/>
      <c r="C39" s="2"/>
      <c r="D39" s="2"/>
      <c r="E39" s="2"/>
      <c r="F39" s="2"/>
      <c r="G39" s="2"/>
      <c r="H39" s="2"/>
      <c r="I39" s="2"/>
      <c r="J39" s="2"/>
      <c r="L39" s="2"/>
      <c r="M39" s="2"/>
      <c r="N39" s="2"/>
      <c r="O39" s="2"/>
    </row>
    <row r="40" spans="1:15" ht="12">
      <c r="A40" s="205"/>
      <c r="B40" s="2"/>
      <c r="C40" s="2"/>
      <c r="D40" s="2"/>
      <c r="E40" s="2"/>
      <c r="F40" s="2"/>
      <c r="G40" s="2"/>
      <c r="H40" s="2"/>
      <c r="I40" s="2"/>
      <c r="J40" s="2"/>
      <c r="L40" s="2"/>
      <c r="M40" s="2"/>
      <c r="N40" s="2"/>
      <c r="O40" s="2"/>
    </row>
    <row r="41" spans="1:15" ht="12">
      <c r="A41" s="205"/>
      <c r="B41" s="2"/>
      <c r="C41" s="2"/>
      <c r="D41" s="2"/>
      <c r="E41" s="2"/>
      <c r="F41" s="2"/>
      <c r="G41" s="2"/>
      <c r="H41" s="2"/>
      <c r="I41" s="2"/>
      <c r="J41" s="2"/>
      <c r="L41" s="2"/>
      <c r="M41" s="2"/>
      <c r="N41" s="2"/>
      <c r="O41" s="2"/>
    </row>
    <row r="42" spans="1:15" ht="12">
      <c r="A42" s="205"/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</row>
    <row r="43" spans="1:15" ht="12">
      <c r="A43" s="205"/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</row>
    <row r="44" spans="1:15" ht="12">
      <c r="A44" s="205"/>
      <c r="B44" s="2"/>
      <c r="C44" s="2"/>
      <c r="D44" s="2"/>
      <c r="E44" s="2"/>
      <c r="F44" s="2"/>
      <c r="G44" s="2"/>
      <c r="H44" s="2"/>
      <c r="I44" s="2"/>
      <c r="J44" s="2"/>
      <c r="L44" s="2"/>
      <c r="M44" s="2"/>
      <c r="N44" s="2"/>
      <c r="O44" s="2"/>
    </row>
    <row r="45" spans="1:15" ht="12">
      <c r="A45" s="205"/>
      <c r="B45" s="2"/>
      <c r="C45" s="2"/>
      <c r="D45" s="2"/>
      <c r="E45" s="2"/>
      <c r="F45" s="2"/>
      <c r="G45" s="2"/>
      <c r="H45" s="2"/>
      <c r="I45" s="2"/>
      <c r="J45" s="2"/>
      <c r="L45" s="2"/>
      <c r="M45" s="2"/>
      <c r="N45" s="2"/>
      <c r="O45" s="2"/>
    </row>
    <row r="46" spans="1:15" ht="12">
      <c r="A46" s="205"/>
      <c r="B46" s="2"/>
      <c r="C46" s="2"/>
      <c r="D46" s="2"/>
      <c r="E46" s="2"/>
      <c r="F46" s="2"/>
      <c r="G46" s="2"/>
      <c r="H46" s="2"/>
      <c r="I46" s="2"/>
      <c r="J46" s="2"/>
      <c r="L46" s="2"/>
      <c r="M46" s="2"/>
      <c r="N46" s="2"/>
      <c r="O46" s="2"/>
    </row>
    <row r="47" spans="1:15" ht="12">
      <c r="A47" s="205"/>
      <c r="B47" s="2"/>
      <c r="C47" s="2"/>
      <c r="D47" s="2"/>
      <c r="E47" s="2"/>
      <c r="F47" s="2"/>
      <c r="G47" s="2"/>
      <c r="H47" s="2"/>
      <c r="I47" s="2"/>
      <c r="J47" s="2"/>
      <c r="L47" s="2"/>
      <c r="M47" s="2"/>
      <c r="N47" s="2"/>
      <c r="O47" s="2"/>
    </row>
    <row r="48" spans="1:15" ht="12">
      <c r="A48" s="205"/>
      <c r="B48" s="2"/>
      <c r="C48" s="2"/>
      <c r="D48" s="2"/>
      <c r="E48" s="2"/>
      <c r="F48" s="2"/>
      <c r="G48" s="2"/>
      <c r="H48" s="2"/>
      <c r="I48" s="2"/>
      <c r="J48" s="2"/>
      <c r="L48" s="2"/>
      <c r="M48" s="2"/>
      <c r="N48" s="2"/>
      <c r="O48" s="2"/>
    </row>
    <row r="49" spans="1:15" ht="12">
      <c r="A49" s="205"/>
      <c r="B49" s="2"/>
      <c r="C49" s="2"/>
      <c r="D49" s="2"/>
      <c r="E49" s="2"/>
      <c r="F49" s="2"/>
      <c r="G49" s="2"/>
      <c r="H49" s="2"/>
      <c r="I49" s="2"/>
      <c r="J49" s="2"/>
      <c r="L49" s="2"/>
      <c r="M49" s="2"/>
      <c r="N49" s="2"/>
      <c r="O49" s="2"/>
    </row>
    <row r="50" spans="1:15" ht="12">
      <c r="A50" s="205"/>
      <c r="B50" s="2"/>
      <c r="C50" s="2"/>
      <c r="D50" s="2"/>
      <c r="E50" s="2"/>
      <c r="F50" s="2"/>
      <c r="G50" s="2"/>
      <c r="H50" s="2"/>
      <c r="I50" s="2"/>
      <c r="J50" s="2"/>
      <c r="L50" s="2"/>
      <c r="M50" s="2"/>
      <c r="N50" s="2"/>
      <c r="O50" s="2"/>
    </row>
    <row r="51" spans="1:15" ht="12">
      <c r="A51" s="205"/>
      <c r="B51" s="2"/>
      <c r="C51" s="2"/>
      <c r="D51" s="2"/>
      <c r="E51" s="2"/>
      <c r="F51" s="2"/>
      <c r="G51" s="2"/>
      <c r="H51" s="2"/>
      <c r="I51" s="2"/>
      <c r="J51" s="2"/>
      <c r="L51" s="2"/>
      <c r="M51" s="2"/>
      <c r="N51" s="2"/>
      <c r="O51" s="2"/>
    </row>
    <row r="52" spans="1:15" ht="12">
      <c r="A52" s="205"/>
      <c r="B52" s="2"/>
      <c r="C52" s="2"/>
      <c r="D52" s="2"/>
      <c r="E52" s="2"/>
      <c r="F52" s="2"/>
      <c r="G52" s="2"/>
      <c r="H52" s="2"/>
      <c r="I52" s="2"/>
      <c r="J52" s="2"/>
      <c r="L52" s="2"/>
      <c r="M52" s="2"/>
      <c r="N52" s="2"/>
      <c r="O52" s="2"/>
    </row>
    <row r="53" spans="1:15" ht="12">
      <c r="A53" s="205"/>
      <c r="B53" s="2"/>
      <c r="C53" s="2"/>
      <c r="D53" s="2"/>
      <c r="E53" s="2"/>
      <c r="F53" s="2"/>
      <c r="G53" s="2"/>
      <c r="H53" s="2"/>
      <c r="I53" s="2"/>
      <c r="J53" s="2"/>
      <c r="L53" s="2"/>
      <c r="M53" s="2"/>
      <c r="N53" s="2"/>
      <c r="O53" s="2"/>
    </row>
    <row r="54" spans="1:15" ht="12">
      <c r="A54" s="205"/>
      <c r="B54" s="2"/>
      <c r="C54" s="2"/>
      <c r="D54" s="2"/>
      <c r="E54" s="2"/>
      <c r="F54" s="2"/>
      <c r="G54" s="2"/>
      <c r="H54" s="2"/>
      <c r="I54" s="2"/>
      <c r="J54" s="2"/>
      <c r="L54" s="2"/>
      <c r="M54" s="2"/>
      <c r="N54" s="2"/>
      <c r="O54" s="2"/>
    </row>
    <row r="55" spans="1:15" ht="12">
      <c r="A55" s="205"/>
      <c r="B55" s="2"/>
      <c r="C55" s="2"/>
      <c r="D55" s="2"/>
      <c r="E55" s="2"/>
      <c r="F55" s="2"/>
      <c r="G55" s="2"/>
      <c r="H55" s="2"/>
      <c r="I55" s="2"/>
      <c r="J55" s="2"/>
      <c r="L55" s="2"/>
      <c r="M55" s="2"/>
      <c r="N55" s="2"/>
      <c r="O55" s="2"/>
    </row>
    <row r="56" spans="1:15" ht="12">
      <c r="A56" s="205"/>
      <c r="B56" s="2"/>
      <c r="C56" s="2"/>
      <c r="D56" s="2"/>
      <c r="E56" s="2"/>
      <c r="F56" s="2"/>
      <c r="G56" s="2"/>
      <c r="H56" s="2"/>
      <c r="I56" s="2"/>
      <c r="J56" s="2"/>
      <c r="L56" s="2"/>
      <c r="M56" s="2"/>
      <c r="N56" s="2"/>
      <c r="O56" s="2"/>
    </row>
  </sheetData>
  <mergeCells count="9">
    <mergeCell ref="C32:F32"/>
    <mergeCell ref="G32:K32"/>
    <mergeCell ref="A10:K10"/>
    <mergeCell ref="B12:B13"/>
    <mergeCell ref="C12:K12"/>
    <mergeCell ref="B30:B31"/>
    <mergeCell ref="C30:K30"/>
    <mergeCell ref="C31:F31"/>
    <mergeCell ref="G31:K31"/>
  </mergeCells>
  <printOptions/>
  <pageMargins left="0.7480314960629921" right="0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8">
      <selection activeCell="H30" sqref="H30"/>
    </sheetView>
  </sheetViews>
  <sheetFormatPr defaultColWidth="9.140625" defaultRowHeight="12.75"/>
  <cols>
    <col min="1" max="1" width="3.421875" style="138" customWidth="1"/>
    <col min="2" max="2" width="52.7109375" style="1" customWidth="1"/>
    <col min="3" max="3" width="6.7109375" style="1" customWidth="1"/>
    <col min="4" max="4" width="2.7109375" style="1" customWidth="1"/>
    <col min="5" max="5" width="10.00390625" style="1" customWidth="1"/>
    <col min="6" max="6" width="1.1484375" style="2" customWidth="1"/>
    <col min="7" max="7" width="2.7109375" style="1" customWidth="1"/>
    <col min="8" max="8" width="10.00390625" style="1" customWidth="1"/>
    <col min="9" max="9" width="1.1484375" style="1" customWidth="1"/>
    <col min="10" max="16384" width="8.8515625" style="1" customWidth="1"/>
  </cols>
  <sheetData>
    <row r="1" ht="12">
      <c r="G1" s="5" t="s">
        <v>168</v>
      </c>
    </row>
    <row r="2" ht="12">
      <c r="G2" s="5" t="s">
        <v>1</v>
      </c>
    </row>
    <row r="3" ht="12">
      <c r="G3" s="5" t="s">
        <v>169</v>
      </c>
    </row>
    <row r="4" spans="4:6" ht="12">
      <c r="D4" s="5"/>
      <c r="F4" s="1"/>
    </row>
    <row r="5" spans="1:6" ht="14.25">
      <c r="A5" s="139" t="s">
        <v>334</v>
      </c>
      <c r="D5" s="5"/>
      <c r="F5" s="1"/>
    </row>
    <row r="6" spans="1:6" ht="14.25">
      <c r="A6" s="139" t="s">
        <v>326</v>
      </c>
      <c r="F6" s="1"/>
    </row>
    <row r="7" spans="1:6" ht="11.25" customHeight="1">
      <c r="A7" s="139"/>
      <c r="F7" s="1"/>
    </row>
    <row r="8" spans="1:6" ht="14.25">
      <c r="A8" s="140" t="s">
        <v>101</v>
      </c>
      <c r="B8" s="7"/>
      <c r="F8" s="1"/>
    </row>
    <row r="9" spans="1:6" ht="14.25">
      <c r="A9" s="141"/>
      <c r="B9" s="2"/>
      <c r="F9" s="1"/>
    </row>
    <row r="10" spans="1:9" ht="15.75">
      <c r="A10" s="390" t="s">
        <v>170</v>
      </c>
      <c r="B10" s="390"/>
      <c r="C10" s="390"/>
      <c r="D10" s="390"/>
      <c r="E10" s="390"/>
      <c r="F10" s="390"/>
      <c r="G10" s="390"/>
      <c r="H10" s="390"/>
      <c r="I10" s="390"/>
    </row>
    <row r="11" spans="1:6" ht="13.5" customHeight="1">
      <c r="A11" s="142"/>
      <c r="B11" s="9"/>
      <c r="C11" s="9"/>
      <c r="D11" s="9"/>
      <c r="E11" s="10"/>
      <c r="F11" s="9"/>
    </row>
    <row r="12" spans="1:6" ht="8.25" customHeight="1" thickBot="1">
      <c r="A12" s="142"/>
      <c r="B12" s="9"/>
      <c r="C12" s="9"/>
      <c r="D12" s="9"/>
      <c r="E12" s="10"/>
      <c r="F12" s="9"/>
    </row>
    <row r="13" spans="1:9" ht="21" customHeight="1" thickTop="1">
      <c r="A13" s="402" t="s">
        <v>171</v>
      </c>
      <c r="B13" s="403"/>
      <c r="C13" s="143" t="s">
        <v>8</v>
      </c>
      <c r="D13" s="382" t="s">
        <v>172</v>
      </c>
      <c r="E13" s="382"/>
      <c r="F13" s="382"/>
      <c r="G13" s="404" t="s">
        <v>173</v>
      </c>
      <c r="H13" s="417"/>
      <c r="I13" s="418"/>
    </row>
    <row r="14" spans="1:9" ht="12" customHeight="1">
      <c r="A14" s="144"/>
      <c r="B14" s="15"/>
      <c r="C14" s="77"/>
      <c r="D14" s="145"/>
      <c r="E14" s="146"/>
      <c r="F14" s="145"/>
      <c r="G14" s="147"/>
      <c r="H14" s="146"/>
      <c r="I14" s="148"/>
    </row>
    <row r="15" spans="1:9" ht="14.25">
      <c r="A15" s="149" t="s">
        <v>11</v>
      </c>
      <c r="B15" s="150" t="s">
        <v>174</v>
      </c>
      <c r="C15" s="151"/>
      <c r="D15" s="152"/>
      <c r="E15" s="153"/>
      <c r="F15" s="152"/>
      <c r="G15" s="154"/>
      <c r="H15" s="153"/>
      <c r="I15" s="85"/>
    </row>
    <row r="16" spans="1:9" ht="12" customHeight="1">
      <c r="A16" s="155"/>
      <c r="B16" s="2"/>
      <c r="C16" s="151"/>
      <c r="D16" s="156"/>
      <c r="E16" s="90"/>
      <c r="F16" s="156"/>
      <c r="G16" s="157"/>
      <c r="H16" s="90"/>
      <c r="I16" s="91"/>
    </row>
    <row r="17" spans="1:9" ht="15">
      <c r="A17" s="155" t="s">
        <v>175</v>
      </c>
      <c r="B17" s="2" t="s">
        <v>176</v>
      </c>
      <c r="C17" s="151"/>
      <c r="D17" s="156"/>
      <c r="E17" s="90"/>
      <c r="F17" s="156"/>
      <c r="G17" s="157"/>
      <c r="H17" s="90"/>
      <c r="I17" s="91"/>
    </row>
    <row r="18" spans="1:9" ht="15" thickBot="1">
      <c r="A18" s="155" t="s">
        <v>177</v>
      </c>
      <c r="B18" s="2" t="s">
        <v>178</v>
      </c>
      <c r="C18" s="151"/>
      <c r="D18" s="152"/>
      <c r="E18" s="87"/>
      <c r="F18" s="152"/>
      <c r="G18" s="154"/>
      <c r="H18" s="87"/>
      <c r="I18" s="85"/>
    </row>
    <row r="19" spans="1:9" ht="15" thickTop="1">
      <c r="A19" s="155" t="s">
        <v>177</v>
      </c>
      <c r="B19" s="2" t="s">
        <v>179</v>
      </c>
      <c r="C19" s="151"/>
      <c r="D19" s="152"/>
      <c r="E19" s="153"/>
      <c r="F19" s="152"/>
      <c r="G19" s="154"/>
      <c r="H19" s="153"/>
      <c r="I19" s="85"/>
    </row>
    <row r="20" spans="1:9" ht="15" thickBot="1">
      <c r="A20" s="155"/>
      <c r="B20" s="158"/>
      <c r="C20" s="151"/>
      <c r="D20" s="152"/>
      <c r="E20" s="87"/>
      <c r="F20" s="152"/>
      <c r="G20" s="154"/>
      <c r="H20" s="87"/>
      <c r="I20" s="85"/>
    </row>
    <row r="21" spans="1:9" ht="15.75" thickBot="1" thickTop="1">
      <c r="A21" s="155"/>
      <c r="B21" s="158"/>
      <c r="C21" s="151"/>
      <c r="D21" s="152"/>
      <c r="E21" s="87"/>
      <c r="F21" s="152"/>
      <c r="G21" s="154"/>
      <c r="H21" s="87"/>
      <c r="I21" s="85"/>
    </row>
    <row r="22" spans="1:9" ht="15.75" thickBot="1" thickTop="1">
      <c r="A22" s="155"/>
      <c r="B22" s="158"/>
      <c r="C22" s="151"/>
      <c r="D22" s="152"/>
      <c r="E22" s="87"/>
      <c r="F22" s="152"/>
      <c r="G22" s="154"/>
      <c r="H22" s="87"/>
      <c r="I22" s="85"/>
    </row>
    <row r="23" spans="1:9" ht="15.75" thickBot="1" thickTop="1">
      <c r="A23" s="155"/>
      <c r="B23" s="158"/>
      <c r="C23" s="151"/>
      <c r="D23" s="152"/>
      <c r="E23" s="87"/>
      <c r="F23" s="152"/>
      <c r="G23" s="154"/>
      <c r="H23" s="87"/>
      <c r="I23" s="85"/>
    </row>
    <row r="24" spans="1:9" ht="15.75" thickBot="1" thickTop="1">
      <c r="A24" s="155"/>
      <c r="B24" s="158"/>
      <c r="C24" s="151"/>
      <c r="D24" s="152"/>
      <c r="E24" s="87"/>
      <c r="F24" s="152"/>
      <c r="G24" s="154"/>
      <c r="H24" s="87"/>
      <c r="I24" s="85"/>
    </row>
    <row r="25" spans="1:9" ht="15" thickTop="1">
      <c r="A25" s="159"/>
      <c r="B25" s="7"/>
      <c r="C25" s="82"/>
      <c r="D25" s="160"/>
      <c r="E25" s="101"/>
      <c r="F25" s="160"/>
      <c r="G25" s="86"/>
      <c r="H25" s="101"/>
      <c r="I25" s="161"/>
    </row>
    <row r="26" spans="1:9" ht="15" thickBot="1">
      <c r="A26" s="162" t="s">
        <v>177</v>
      </c>
      <c r="B26" s="163" t="s">
        <v>180</v>
      </c>
      <c r="C26" s="28"/>
      <c r="D26" s="164"/>
      <c r="E26" s="317"/>
      <c r="F26" s="164"/>
      <c r="G26" s="92"/>
      <c r="H26" s="317"/>
      <c r="I26" s="165"/>
    </row>
    <row r="27" spans="1:9" ht="12" customHeight="1" thickTop="1">
      <c r="A27" s="155"/>
      <c r="B27" s="2"/>
      <c r="C27" s="151"/>
      <c r="D27" s="156"/>
      <c r="E27" s="90"/>
      <c r="F27" s="156"/>
      <c r="G27" s="157"/>
      <c r="H27" s="90"/>
      <c r="I27" s="91"/>
    </row>
    <row r="28" spans="1:9" ht="14.25">
      <c r="A28" s="155" t="s">
        <v>181</v>
      </c>
      <c r="B28" s="2" t="s">
        <v>182</v>
      </c>
      <c r="C28" s="151"/>
      <c r="D28" s="152"/>
      <c r="E28" s="153"/>
      <c r="F28" s="152"/>
      <c r="G28" s="154"/>
      <c r="H28" s="153"/>
      <c r="I28" s="85"/>
    </row>
    <row r="29" spans="1:9" ht="14.25">
      <c r="A29" s="155" t="s">
        <v>183</v>
      </c>
      <c r="B29" s="2" t="s">
        <v>184</v>
      </c>
      <c r="C29" s="151"/>
      <c r="D29" s="152"/>
      <c r="E29" s="153"/>
      <c r="F29" s="152"/>
      <c r="G29" s="154"/>
      <c r="H29" s="153"/>
      <c r="I29" s="85"/>
    </row>
    <row r="30" spans="1:9" ht="15" thickBot="1">
      <c r="A30" s="155"/>
      <c r="B30" s="2" t="s">
        <v>185</v>
      </c>
      <c r="C30" s="151"/>
      <c r="D30" s="152"/>
      <c r="E30" s="87"/>
      <c r="F30" s="152"/>
      <c r="G30" s="154"/>
      <c r="H30" s="87"/>
      <c r="I30" s="85"/>
    </row>
    <row r="31" spans="1:9" ht="15.75" thickBot="1" thickTop="1">
      <c r="A31" s="155"/>
      <c r="B31" s="2" t="s">
        <v>186</v>
      </c>
      <c r="C31" s="151"/>
      <c r="D31" s="156"/>
      <c r="E31" s="87"/>
      <c r="F31" s="152"/>
      <c r="G31" s="154"/>
      <c r="H31" s="87"/>
      <c r="I31" s="91"/>
    </row>
    <row r="32" spans="1:9" ht="15.75" thickBot="1" thickTop="1">
      <c r="A32" s="155" t="s">
        <v>187</v>
      </c>
      <c r="B32" s="2" t="s">
        <v>188</v>
      </c>
      <c r="C32" s="151"/>
      <c r="D32" s="156"/>
      <c r="E32" s="87"/>
      <c r="F32" s="152"/>
      <c r="G32" s="154"/>
      <c r="H32" s="87"/>
      <c r="I32" s="91"/>
    </row>
    <row r="33" spans="1:9" ht="15" thickTop="1">
      <c r="A33" s="159"/>
      <c r="B33" s="7"/>
      <c r="C33" s="82"/>
      <c r="D33" s="160"/>
      <c r="E33" s="101"/>
      <c r="F33" s="160"/>
      <c r="G33" s="86"/>
      <c r="H33" s="101"/>
      <c r="I33" s="161"/>
    </row>
    <row r="34" spans="1:9" ht="12">
      <c r="A34" s="155"/>
      <c r="B34" s="2"/>
      <c r="C34" s="151"/>
      <c r="D34" s="405" t="s">
        <v>189</v>
      </c>
      <c r="E34" s="406"/>
      <c r="F34" s="407"/>
      <c r="G34" s="405" t="s">
        <v>190</v>
      </c>
      <c r="H34" s="406"/>
      <c r="I34" s="407"/>
    </row>
    <row r="35" spans="1:9" ht="12">
      <c r="A35" s="166" t="s">
        <v>41</v>
      </c>
      <c r="B35" s="150" t="s">
        <v>191</v>
      </c>
      <c r="C35" s="151"/>
      <c r="D35" s="408"/>
      <c r="E35" s="409"/>
      <c r="F35" s="410"/>
      <c r="G35" s="408"/>
      <c r="H35" s="409"/>
      <c r="I35" s="410"/>
    </row>
    <row r="36" spans="1:9" ht="12">
      <c r="A36" s="159"/>
      <c r="B36" s="7"/>
      <c r="C36" s="82"/>
      <c r="D36" s="411"/>
      <c r="E36" s="412"/>
      <c r="F36" s="413"/>
      <c r="G36" s="411"/>
      <c r="H36" s="412"/>
      <c r="I36" s="413"/>
    </row>
    <row r="37" spans="1:9" ht="14.25" customHeight="1">
      <c r="A37" s="167" t="s">
        <v>192</v>
      </c>
      <c r="B37" s="163"/>
      <c r="C37" s="28"/>
      <c r="D37" s="414" t="s">
        <v>193</v>
      </c>
      <c r="E37" s="415"/>
      <c r="F37" s="415"/>
      <c r="G37" s="415"/>
      <c r="H37" s="415"/>
      <c r="I37" s="416"/>
    </row>
    <row r="38" spans="1:9" ht="15" thickBot="1">
      <c r="A38" s="155"/>
      <c r="B38" s="158"/>
      <c r="C38" s="151"/>
      <c r="D38" s="152"/>
      <c r="E38" s="87"/>
      <c r="F38" s="152"/>
      <c r="G38" s="154"/>
      <c r="H38" s="87"/>
      <c r="I38" s="85"/>
    </row>
    <row r="39" spans="1:9" ht="15.75" thickBot="1" thickTop="1">
      <c r="A39" s="155"/>
      <c r="B39" s="158"/>
      <c r="C39" s="151"/>
      <c r="D39" s="152"/>
      <c r="E39" s="87"/>
      <c r="F39" s="152"/>
      <c r="G39" s="154"/>
      <c r="H39" s="87"/>
      <c r="I39" s="85"/>
    </row>
    <row r="40" spans="1:9" ht="15.75" thickBot="1" thickTop="1">
      <c r="A40" s="155"/>
      <c r="B40" s="158"/>
      <c r="C40" s="151"/>
      <c r="D40" s="152"/>
      <c r="E40" s="87"/>
      <c r="F40" s="152"/>
      <c r="G40" s="154"/>
      <c r="H40" s="87"/>
      <c r="I40" s="85"/>
    </row>
    <row r="41" spans="1:9" ht="15.75" thickBot="1" thickTop="1">
      <c r="A41" s="155"/>
      <c r="B41" s="158"/>
      <c r="C41" s="151"/>
      <c r="D41" s="152"/>
      <c r="E41" s="87"/>
      <c r="F41" s="152"/>
      <c r="G41" s="154"/>
      <c r="H41" s="87"/>
      <c r="I41" s="85"/>
    </row>
    <row r="42" spans="1:9" ht="15.75" thickBot="1" thickTop="1">
      <c r="A42" s="155"/>
      <c r="B42" s="158"/>
      <c r="C42" s="151"/>
      <c r="D42" s="152"/>
      <c r="E42" s="87"/>
      <c r="F42" s="152"/>
      <c r="G42" s="154"/>
      <c r="H42" s="87"/>
      <c r="I42" s="85"/>
    </row>
    <row r="43" spans="1:9" ht="15" thickTop="1">
      <c r="A43" s="159"/>
      <c r="B43" s="7"/>
      <c r="C43" s="82"/>
      <c r="D43" s="160"/>
      <c r="E43" s="101"/>
      <c r="F43" s="160"/>
      <c r="G43" s="86"/>
      <c r="H43" s="101"/>
      <c r="I43" s="161"/>
    </row>
    <row r="44" spans="1:9" ht="15" thickBot="1">
      <c r="A44" s="162"/>
      <c r="B44" s="163" t="s">
        <v>194</v>
      </c>
      <c r="C44" s="28"/>
      <c r="D44" s="168"/>
      <c r="E44" s="97"/>
      <c r="F44" s="168"/>
      <c r="G44" s="96"/>
      <c r="H44" s="97"/>
      <c r="I44" s="169"/>
    </row>
    <row r="45" spans="1:9" ht="12.75" thickTop="1">
      <c r="A45" s="155"/>
      <c r="B45" s="2"/>
      <c r="C45" s="151"/>
      <c r="D45" s="408" t="s">
        <v>195</v>
      </c>
      <c r="E45" s="409"/>
      <c r="F45" s="410"/>
      <c r="G45" s="408" t="s">
        <v>196</v>
      </c>
      <c r="H45" s="409"/>
      <c r="I45" s="410"/>
    </row>
    <row r="46" spans="1:9" ht="12">
      <c r="A46" s="155"/>
      <c r="B46" s="2"/>
      <c r="C46" s="151"/>
      <c r="D46" s="411"/>
      <c r="E46" s="412"/>
      <c r="F46" s="413"/>
      <c r="G46" s="411"/>
      <c r="H46" s="412"/>
      <c r="I46" s="413"/>
    </row>
    <row r="47" spans="1:9" ht="15" thickBot="1">
      <c r="A47" s="170" t="s">
        <v>53</v>
      </c>
      <c r="B47" s="171" t="s">
        <v>197</v>
      </c>
      <c r="C47" s="28"/>
      <c r="D47" s="168"/>
      <c r="E47" s="97"/>
      <c r="F47" s="168"/>
      <c r="G47" s="96"/>
      <c r="H47" s="97"/>
      <c r="I47" s="169"/>
    </row>
    <row r="48" spans="1:9" ht="15.75" thickBot="1" thickTop="1">
      <c r="A48" s="172"/>
      <c r="B48" s="173"/>
      <c r="C48" s="174"/>
      <c r="D48" s="175"/>
      <c r="E48" s="87"/>
      <c r="F48" s="175"/>
      <c r="G48" s="176"/>
      <c r="H48" s="97"/>
      <c r="I48" s="177"/>
    </row>
    <row r="49" ht="12.75" thickTop="1">
      <c r="A49" s="178"/>
    </row>
    <row r="50" ht="12">
      <c r="A50" s="138" t="s">
        <v>198</v>
      </c>
    </row>
  </sheetData>
  <mergeCells count="9">
    <mergeCell ref="A10:I10"/>
    <mergeCell ref="A13:B13"/>
    <mergeCell ref="D13:F13"/>
    <mergeCell ref="G13:I13"/>
    <mergeCell ref="D34:F36"/>
    <mergeCell ref="G34:I36"/>
    <mergeCell ref="D37:I37"/>
    <mergeCell ref="D45:F46"/>
    <mergeCell ref="G45:I46"/>
  </mergeCells>
  <printOptions/>
  <pageMargins left="0.7480314960629921" right="0" top="0.984251968503937" bottom="0" header="0.5118110236220472" footer="0.5118110236220472"/>
  <pageSetup horizontalDpi="360" verticalDpi="36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85">
      <selection activeCell="B108" sqref="B108"/>
    </sheetView>
  </sheetViews>
  <sheetFormatPr defaultColWidth="9.140625" defaultRowHeight="12.75"/>
  <cols>
    <col min="1" max="1" width="5.140625" style="1" customWidth="1"/>
    <col min="2" max="2" width="49.8515625" style="1" customWidth="1"/>
    <col min="3" max="3" width="9.28125" style="1" customWidth="1"/>
    <col min="4" max="4" width="3.7109375" style="1" customWidth="1"/>
    <col min="5" max="5" width="10.00390625" style="1" customWidth="1"/>
    <col min="6" max="6" width="1.1484375" style="2" customWidth="1"/>
    <col min="7" max="7" width="3.7109375" style="1" customWidth="1"/>
    <col min="8" max="8" width="10.00390625" style="1" customWidth="1"/>
    <col min="9" max="9" width="1.1484375" style="1" customWidth="1"/>
    <col min="10" max="16384" width="8.8515625" style="1" customWidth="1"/>
  </cols>
  <sheetData>
    <row r="1" ht="12">
      <c r="G1" s="3" t="s">
        <v>0</v>
      </c>
    </row>
    <row r="2" spans="1:7" ht="14.25">
      <c r="A2" s="4" t="s">
        <v>335</v>
      </c>
      <c r="G2" s="5" t="s">
        <v>1</v>
      </c>
    </row>
    <row r="3" spans="1:7" ht="14.25">
      <c r="A3" s="4" t="s">
        <v>326</v>
      </c>
      <c r="G3" s="5" t="s">
        <v>2</v>
      </c>
    </row>
    <row r="4" spans="1:7" ht="14.25">
      <c r="A4" s="4"/>
      <c r="G4" s="5"/>
    </row>
    <row r="5" spans="1:2" ht="14.25">
      <c r="A5" s="6" t="s">
        <v>3</v>
      </c>
      <c r="B5" s="7"/>
    </row>
    <row r="6" spans="1:2" ht="14.25">
      <c r="A6" s="8"/>
      <c r="B6" s="2"/>
    </row>
    <row r="7" spans="1:2" ht="14.25">
      <c r="A7" s="8"/>
      <c r="B7" s="2"/>
    </row>
    <row r="8" spans="1:2" ht="14.25">
      <c r="A8" s="8"/>
      <c r="B8" s="2"/>
    </row>
    <row r="9" spans="1:2" ht="14.25">
      <c r="A9" s="8"/>
      <c r="B9" s="2"/>
    </row>
    <row r="10" spans="1:9" ht="15" customHeight="1">
      <c r="A10" s="422" t="s">
        <v>338</v>
      </c>
      <c r="B10" s="422"/>
      <c r="C10" s="422"/>
      <c r="D10" s="422"/>
      <c r="E10" s="422"/>
      <c r="F10" s="422"/>
      <c r="G10" s="422"/>
      <c r="H10" s="422"/>
      <c r="I10" s="422"/>
    </row>
    <row r="11" spans="1:9" ht="13.5" customHeight="1">
      <c r="A11" s="422" t="s">
        <v>4</v>
      </c>
      <c r="B11" s="422"/>
      <c r="C11" s="422"/>
      <c r="D11" s="422"/>
      <c r="E11" s="422"/>
      <c r="F11" s="422"/>
      <c r="G11" s="422"/>
      <c r="H11" s="422"/>
      <c r="I11" s="422"/>
    </row>
    <row r="12" spans="1:9" ht="13.5" customHeight="1">
      <c r="A12" s="422" t="s">
        <v>5</v>
      </c>
      <c r="B12" s="422"/>
      <c r="C12" s="422"/>
      <c r="D12" s="422"/>
      <c r="E12" s="422"/>
      <c r="F12" s="422"/>
      <c r="G12" s="422"/>
      <c r="H12" s="422"/>
      <c r="I12" s="422"/>
    </row>
    <row r="13" spans="1:9" ht="13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3.5" customHeight="1">
      <c r="A14" s="9"/>
      <c r="B14" s="9"/>
      <c r="C14" s="9"/>
      <c r="D14" s="9"/>
      <c r="E14" s="9"/>
      <c r="F14" s="9"/>
      <c r="G14" s="9"/>
      <c r="H14" s="9"/>
      <c r="I14" s="10"/>
    </row>
    <row r="16" spans="1:9" ht="22.5" customHeight="1">
      <c r="A16" s="11" t="s">
        <v>6</v>
      </c>
      <c r="B16" s="12" t="s">
        <v>7</v>
      </c>
      <c r="C16" s="13" t="s">
        <v>8</v>
      </c>
      <c r="D16" s="423" t="s">
        <v>9</v>
      </c>
      <c r="E16" s="424"/>
      <c r="F16" s="425"/>
      <c r="G16" s="423" t="s">
        <v>10</v>
      </c>
      <c r="H16" s="424"/>
      <c r="I16" s="425"/>
    </row>
    <row r="17" spans="1:9" ht="12.75" thickBot="1">
      <c r="A17" s="14"/>
      <c r="B17" s="15"/>
      <c r="C17" s="16"/>
      <c r="D17" s="17"/>
      <c r="E17" s="2"/>
      <c r="F17" s="18"/>
      <c r="G17" s="17"/>
      <c r="H17" s="2"/>
      <c r="I17" s="18"/>
    </row>
    <row r="18" spans="1:9" ht="14.25" thickBot="1">
      <c r="A18" s="19" t="s">
        <v>11</v>
      </c>
      <c r="B18" s="20" t="s">
        <v>12</v>
      </c>
      <c r="C18" s="21">
        <v>0.428472222222222</v>
      </c>
      <c r="D18" s="22"/>
      <c r="E18" s="23">
        <f>E20+E21+E22+E30+E31</f>
        <v>0</v>
      </c>
      <c r="F18" s="24"/>
      <c r="G18" s="22"/>
      <c r="H18" s="25">
        <f>H20+H21+H22+H30+H31</f>
        <v>0</v>
      </c>
      <c r="I18" s="24"/>
    </row>
    <row r="19" spans="1:9" ht="12.75">
      <c r="A19" s="26"/>
      <c r="B19" s="27"/>
      <c r="C19" s="28"/>
      <c r="D19" s="29"/>
      <c r="E19" s="30"/>
      <c r="F19" s="31"/>
      <c r="G19" s="29"/>
      <c r="H19" s="30"/>
      <c r="I19" s="31"/>
    </row>
    <row r="20" spans="1:9" ht="12.75">
      <c r="A20" s="26" t="s">
        <v>13</v>
      </c>
      <c r="B20" s="27" t="s">
        <v>14</v>
      </c>
      <c r="C20" s="28"/>
      <c r="D20" s="32"/>
      <c r="E20" s="33"/>
      <c r="F20" s="34"/>
      <c r="G20" s="32"/>
      <c r="H20" s="33"/>
      <c r="I20" s="34"/>
    </row>
    <row r="21" spans="1:9" ht="12.75">
      <c r="A21" s="26" t="s">
        <v>15</v>
      </c>
      <c r="B21" s="27" t="s">
        <v>16</v>
      </c>
      <c r="C21" s="28">
        <v>10</v>
      </c>
      <c r="D21" s="32"/>
      <c r="E21" s="33"/>
      <c r="F21" s="34"/>
      <c r="G21" s="32"/>
      <c r="H21" s="33"/>
      <c r="I21" s="34"/>
    </row>
    <row r="22" spans="1:9" ht="12.75">
      <c r="A22" s="26" t="s">
        <v>17</v>
      </c>
      <c r="B22" s="27" t="s">
        <v>18</v>
      </c>
      <c r="C22" s="35">
        <v>0.510416666666667</v>
      </c>
      <c r="D22" s="32"/>
      <c r="E22" s="33">
        <f>SUM(E23:E29)</f>
        <v>0</v>
      </c>
      <c r="F22" s="34"/>
      <c r="G22" s="32"/>
      <c r="H22" s="33">
        <f>SUM(H23:H29)</f>
        <v>0</v>
      </c>
      <c r="I22" s="34"/>
    </row>
    <row r="23" spans="1:9" ht="13.5" thickBot="1">
      <c r="A23" s="26" t="s">
        <v>19</v>
      </c>
      <c r="B23" s="27" t="s">
        <v>20</v>
      </c>
      <c r="C23" s="28">
        <v>1200</v>
      </c>
      <c r="D23" s="29"/>
      <c r="E23" s="36"/>
      <c r="F23" s="31"/>
      <c r="G23" s="29"/>
      <c r="H23" s="36"/>
      <c r="I23" s="31"/>
    </row>
    <row r="24" spans="1:9" ht="14.25" thickBot="1" thickTop="1">
      <c r="A24" s="26" t="s">
        <v>21</v>
      </c>
      <c r="B24" s="27" t="s">
        <v>22</v>
      </c>
      <c r="C24" s="28">
        <v>1201</v>
      </c>
      <c r="D24" s="29"/>
      <c r="E24" s="37"/>
      <c r="F24" s="31"/>
      <c r="G24" s="29"/>
      <c r="H24" s="37"/>
      <c r="I24" s="31"/>
    </row>
    <row r="25" spans="1:9" ht="14.25" thickBot="1" thickTop="1">
      <c r="A25" s="26" t="s">
        <v>23</v>
      </c>
      <c r="B25" s="27" t="s">
        <v>24</v>
      </c>
      <c r="C25" s="28">
        <v>121</v>
      </c>
      <c r="D25" s="29"/>
      <c r="E25" s="37"/>
      <c r="F25" s="31"/>
      <c r="G25" s="29"/>
      <c r="H25" s="37"/>
      <c r="I25" s="31"/>
    </row>
    <row r="26" spans="1:9" ht="14.25" thickBot="1" thickTop="1">
      <c r="A26" s="26" t="s">
        <v>25</v>
      </c>
      <c r="B26" s="27" t="s">
        <v>26</v>
      </c>
      <c r="C26" s="28">
        <v>122</v>
      </c>
      <c r="D26" s="29"/>
      <c r="E26" s="37"/>
      <c r="F26" s="31"/>
      <c r="G26" s="29"/>
      <c r="H26" s="37"/>
      <c r="I26" s="31"/>
    </row>
    <row r="27" spans="1:9" ht="14.25" thickBot="1" thickTop="1">
      <c r="A27" s="26" t="s">
        <v>27</v>
      </c>
      <c r="B27" s="27" t="s">
        <v>28</v>
      </c>
      <c r="C27" s="28">
        <v>123</v>
      </c>
      <c r="D27" s="29"/>
      <c r="E27" s="37"/>
      <c r="F27" s="31"/>
      <c r="G27" s="29"/>
      <c r="H27" s="37"/>
      <c r="I27" s="31"/>
    </row>
    <row r="28" spans="1:9" ht="14.25" thickBot="1" thickTop="1">
      <c r="A28" s="26" t="s">
        <v>29</v>
      </c>
      <c r="B28" s="27" t="s">
        <v>30</v>
      </c>
      <c r="C28" s="28">
        <v>14</v>
      </c>
      <c r="D28" s="29"/>
      <c r="E28" s="37"/>
      <c r="F28" s="31"/>
      <c r="G28" s="29"/>
      <c r="H28" s="37"/>
      <c r="I28" s="31"/>
    </row>
    <row r="29" spans="1:9" ht="14.25" thickBot="1" thickTop="1">
      <c r="A29" s="26" t="s">
        <v>31</v>
      </c>
      <c r="B29" s="27" t="s">
        <v>32</v>
      </c>
      <c r="C29" s="28">
        <v>15</v>
      </c>
      <c r="D29" s="29"/>
      <c r="E29" s="37"/>
      <c r="F29" s="31"/>
      <c r="G29" s="29"/>
      <c r="H29" s="37"/>
      <c r="I29" s="31"/>
    </row>
    <row r="30" spans="1:9" ht="13.5" thickTop="1">
      <c r="A30" s="26" t="s">
        <v>33</v>
      </c>
      <c r="B30" s="27" t="s">
        <v>34</v>
      </c>
      <c r="C30" s="28">
        <v>16</v>
      </c>
      <c r="D30" s="38"/>
      <c r="E30" s="39"/>
      <c r="F30" s="34"/>
      <c r="G30" s="38"/>
      <c r="H30" s="39"/>
      <c r="I30" s="34"/>
    </row>
    <row r="31" spans="1:9" ht="12.75">
      <c r="A31" s="26" t="s">
        <v>35</v>
      </c>
      <c r="B31" s="27" t="s">
        <v>36</v>
      </c>
      <c r="C31" s="28">
        <v>17</v>
      </c>
      <c r="D31" s="38"/>
      <c r="E31" s="33">
        <f>SUM(E32:E33)</f>
        <v>0</v>
      </c>
      <c r="F31" s="34"/>
      <c r="G31" s="38"/>
      <c r="H31" s="33">
        <f>SUM(H32:H33)</f>
        <v>0</v>
      </c>
      <c r="I31" s="34"/>
    </row>
    <row r="32" spans="1:9" ht="13.5" thickBot="1">
      <c r="A32" s="26" t="s">
        <v>37</v>
      </c>
      <c r="B32" s="27" t="s">
        <v>38</v>
      </c>
      <c r="C32" s="28">
        <v>170</v>
      </c>
      <c r="D32" s="29"/>
      <c r="E32" s="36"/>
      <c r="F32" s="31"/>
      <c r="G32" s="29"/>
      <c r="H32" s="36"/>
      <c r="I32" s="31"/>
    </row>
    <row r="33" spans="1:9" ht="14.25" thickBot="1" thickTop="1">
      <c r="A33" s="26" t="s">
        <v>39</v>
      </c>
      <c r="B33" s="27" t="s">
        <v>40</v>
      </c>
      <c r="C33" s="28">
        <v>171</v>
      </c>
      <c r="D33" s="29"/>
      <c r="E33" s="37"/>
      <c r="F33" s="31"/>
      <c r="G33" s="29"/>
      <c r="H33" s="37"/>
      <c r="I33" s="31"/>
    </row>
    <row r="34" spans="1:9" ht="14.25" thickBot="1" thickTop="1">
      <c r="A34" s="26"/>
      <c r="B34" s="27"/>
      <c r="C34" s="28"/>
      <c r="D34" s="29"/>
      <c r="E34" s="40"/>
      <c r="F34" s="31"/>
      <c r="G34" s="29"/>
      <c r="H34" s="40"/>
      <c r="I34" s="31"/>
    </row>
    <row r="35" spans="1:9" s="45" customFormat="1" ht="14.25" thickBot="1">
      <c r="A35" s="41" t="s">
        <v>41</v>
      </c>
      <c r="B35" s="42" t="s">
        <v>42</v>
      </c>
      <c r="C35" s="35">
        <v>0.852083333333333</v>
      </c>
      <c r="D35" s="43"/>
      <c r="E35" s="25">
        <f>E37+E40+E43+E44</f>
        <v>0</v>
      </c>
      <c r="F35" s="44"/>
      <c r="G35" s="43"/>
      <c r="H35" s="25">
        <f>H37+H40+H43+H44</f>
        <v>0</v>
      </c>
      <c r="I35" s="44"/>
    </row>
    <row r="36" spans="1:9" ht="12.75">
      <c r="A36" s="26"/>
      <c r="B36" s="27"/>
      <c r="C36" s="28"/>
      <c r="D36" s="29"/>
      <c r="E36" s="30"/>
      <c r="F36" s="31"/>
      <c r="G36" s="29"/>
      <c r="H36" s="30"/>
      <c r="I36" s="31"/>
    </row>
    <row r="37" spans="1:9" ht="12.75">
      <c r="A37" s="26" t="s">
        <v>13</v>
      </c>
      <c r="B37" s="27" t="s">
        <v>43</v>
      </c>
      <c r="C37" s="35">
        <v>0.849305555555556</v>
      </c>
      <c r="D37" s="38"/>
      <c r="E37" s="33">
        <f>SUM(E38:E39)</f>
        <v>0</v>
      </c>
      <c r="F37" s="34"/>
      <c r="G37" s="38"/>
      <c r="H37" s="33">
        <f>SUM(H38:H39)</f>
        <v>0</v>
      </c>
      <c r="I37" s="34"/>
    </row>
    <row r="38" spans="1:9" ht="13.5" thickBot="1">
      <c r="A38" s="26" t="s">
        <v>44</v>
      </c>
      <c r="B38" s="27" t="s">
        <v>45</v>
      </c>
      <c r="C38" s="28">
        <v>20.21</v>
      </c>
      <c r="D38" s="29"/>
      <c r="E38" s="46"/>
      <c r="F38" s="31"/>
      <c r="G38" s="29"/>
      <c r="H38" s="46"/>
      <c r="I38" s="31"/>
    </row>
    <row r="39" spans="1:9" ht="14.25" thickBot="1" thickTop="1">
      <c r="A39" s="26" t="s">
        <v>46</v>
      </c>
      <c r="B39" s="27" t="s">
        <v>47</v>
      </c>
      <c r="C39" s="28">
        <v>22.23</v>
      </c>
      <c r="D39" s="29"/>
      <c r="E39" s="37"/>
      <c r="F39" s="31"/>
      <c r="G39" s="29"/>
      <c r="H39" s="37"/>
      <c r="I39" s="31"/>
    </row>
    <row r="40" spans="1:9" ht="13.5" thickTop="1">
      <c r="A40" s="26" t="s">
        <v>15</v>
      </c>
      <c r="B40" s="27" t="s">
        <v>48</v>
      </c>
      <c r="C40" s="47">
        <v>1.01736111111111</v>
      </c>
      <c r="D40" s="38"/>
      <c r="E40" s="39">
        <f>SUM(E41:E42)</f>
        <v>0</v>
      </c>
      <c r="F40" s="34"/>
      <c r="G40" s="38"/>
      <c r="H40" s="39">
        <f>SUM(H41:H42)</f>
        <v>0</v>
      </c>
      <c r="I40" s="34"/>
    </row>
    <row r="41" spans="1:9" ht="13.5" thickBot="1">
      <c r="A41" s="26" t="s">
        <v>49</v>
      </c>
      <c r="B41" s="27" t="s">
        <v>38</v>
      </c>
      <c r="C41" s="28">
        <v>24</v>
      </c>
      <c r="D41" s="29"/>
      <c r="E41" s="36"/>
      <c r="F41" s="31"/>
      <c r="G41" s="29"/>
      <c r="H41" s="36"/>
      <c r="I41" s="31"/>
    </row>
    <row r="42" spans="1:9" ht="14.25" thickBot="1" thickTop="1">
      <c r="A42" s="26" t="s">
        <v>50</v>
      </c>
      <c r="B42" s="27" t="s">
        <v>40</v>
      </c>
      <c r="C42" s="28">
        <v>25</v>
      </c>
      <c r="D42" s="29"/>
      <c r="E42" s="37"/>
      <c r="F42" s="31"/>
      <c r="G42" s="29"/>
      <c r="H42" s="37"/>
      <c r="I42" s="31"/>
    </row>
    <row r="43" spans="1:9" ht="13.5" thickTop="1">
      <c r="A43" s="26" t="s">
        <v>17</v>
      </c>
      <c r="B43" s="27" t="s">
        <v>51</v>
      </c>
      <c r="C43" s="28">
        <v>26</v>
      </c>
      <c r="D43" s="38"/>
      <c r="E43" s="39"/>
      <c r="F43" s="34"/>
      <c r="G43" s="38"/>
      <c r="H43" s="39"/>
      <c r="I43" s="34"/>
    </row>
    <row r="44" spans="1:9" ht="12.75">
      <c r="A44" s="26" t="s">
        <v>33</v>
      </c>
      <c r="B44" s="27" t="s">
        <v>52</v>
      </c>
      <c r="C44" s="28">
        <v>27</v>
      </c>
      <c r="D44" s="38"/>
      <c r="E44" s="33"/>
      <c r="F44" s="34"/>
      <c r="G44" s="38"/>
      <c r="H44" s="33"/>
      <c r="I44" s="34"/>
    </row>
    <row r="45" spans="1:9" ht="13.5" thickBot="1">
      <c r="A45" s="26"/>
      <c r="B45" s="27"/>
      <c r="C45" s="28"/>
      <c r="D45" s="29"/>
      <c r="E45" s="36"/>
      <c r="F45" s="31"/>
      <c r="G45" s="29"/>
      <c r="H45" s="36"/>
      <c r="I45" s="31"/>
    </row>
    <row r="46" spans="1:9" s="45" customFormat="1" ht="14.25" thickBot="1">
      <c r="A46" s="41" t="s">
        <v>53</v>
      </c>
      <c r="B46" s="42" t="s">
        <v>54</v>
      </c>
      <c r="C46" s="28">
        <v>29</v>
      </c>
      <c r="D46" s="43"/>
      <c r="E46" s="25"/>
      <c r="F46" s="44"/>
      <c r="G46" s="43"/>
      <c r="H46" s="25"/>
      <c r="I46" s="44"/>
    </row>
    <row r="47" spans="1:9" ht="13.5" thickBot="1">
      <c r="A47" s="26"/>
      <c r="B47" s="27"/>
      <c r="C47" s="28"/>
      <c r="D47" s="48"/>
      <c r="E47" s="40"/>
      <c r="F47" s="31"/>
      <c r="G47" s="48"/>
      <c r="H47" s="40"/>
      <c r="I47" s="31"/>
    </row>
    <row r="48" spans="1:10" ht="14.25" thickBot="1" thickTop="1">
      <c r="A48" s="26"/>
      <c r="B48" s="49" t="s">
        <v>55</v>
      </c>
      <c r="C48" s="28"/>
      <c r="D48" s="50"/>
      <c r="E48" s="51">
        <f>E46+E35+E18</f>
        <v>0</v>
      </c>
      <c r="F48" s="52"/>
      <c r="G48" s="50"/>
      <c r="H48" s="51">
        <f>H46+H35+H18</f>
        <v>0</v>
      </c>
      <c r="I48" s="52"/>
      <c r="J48" s="53"/>
    </row>
    <row r="49" spans="4:9" ht="12.75" thickTop="1">
      <c r="D49" s="53"/>
      <c r="E49" s="53"/>
      <c r="F49" s="54"/>
      <c r="G49" s="53"/>
      <c r="H49" s="53"/>
      <c r="I49" s="54"/>
    </row>
    <row r="50" spans="1:10" ht="22.5" customHeight="1">
      <c r="A50" s="11" t="s">
        <v>6</v>
      </c>
      <c r="B50" s="12" t="s">
        <v>56</v>
      </c>
      <c r="C50" s="13" t="s">
        <v>8</v>
      </c>
      <c r="D50" s="419" t="s">
        <v>9</v>
      </c>
      <c r="E50" s="420"/>
      <c r="F50" s="421"/>
      <c r="G50" s="419" t="s">
        <v>10</v>
      </c>
      <c r="H50" s="420"/>
      <c r="I50" s="421"/>
      <c r="J50" s="53"/>
    </row>
    <row r="51" spans="1:9" ht="12.75" thickBot="1">
      <c r="A51" s="14"/>
      <c r="B51" s="15"/>
      <c r="C51" s="16"/>
      <c r="D51" s="55"/>
      <c r="E51" s="54"/>
      <c r="F51" s="31"/>
      <c r="G51" s="55"/>
      <c r="H51" s="54"/>
      <c r="I51" s="31"/>
    </row>
    <row r="52" spans="1:9" ht="14.25" thickBot="1">
      <c r="A52" s="19" t="s">
        <v>11</v>
      </c>
      <c r="B52" s="20" t="s">
        <v>57</v>
      </c>
      <c r="C52" s="56" t="s">
        <v>58</v>
      </c>
      <c r="D52" s="57"/>
      <c r="E52" s="25">
        <f>E54+E57+E58+E59+E63</f>
        <v>0</v>
      </c>
      <c r="F52" s="44"/>
      <c r="G52" s="57"/>
      <c r="H52" s="25">
        <f>H54+H57+H58+H59+H63</f>
        <v>0</v>
      </c>
      <c r="I52" s="44"/>
    </row>
    <row r="53" spans="1:9" ht="12.75">
      <c r="A53" s="26"/>
      <c r="B53" s="27"/>
      <c r="C53" s="28"/>
      <c r="D53" s="58"/>
      <c r="E53" s="30"/>
      <c r="F53" s="59"/>
      <c r="G53" s="58"/>
      <c r="H53" s="30"/>
      <c r="I53" s="59"/>
    </row>
    <row r="54" spans="1:9" ht="12.75">
      <c r="A54" s="26" t="s">
        <v>13</v>
      </c>
      <c r="B54" s="27" t="s">
        <v>59</v>
      </c>
      <c r="C54" s="28">
        <v>30</v>
      </c>
      <c r="D54" s="60"/>
      <c r="E54" s="33">
        <f>SUM(E55:E56)</f>
        <v>0</v>
      </c>
      <c r="F54" s="61"/>
      <c r="G54" s="60"/>
      <c r="H54" s="33">
        <f>H55+H56</f>
        <v>0</v>
      </c>
      <c r="I54" s="61"/>
    </row>
    <row r="55" spans="1:9" ht="13.5" thickBot="1">
      <c r="A55" s="26" t="s">
        <v>44</v>
      </c>
      <c r="B55" s="27" t="s">
        <v>60</v>
      </c>
      <c r="C55" s="62">
        <v>300301</v>
      </c>
      <c r="D55" s="58"/>
      <c r="E55" s="36"/>
      <c r="F55" s="59"/>
      <c r="G55" s="58"/>
      <c r="H55" s="36"/>
      <c r="I55" s="59"/>
    </row>
    <row r="56" spans="1:9" ht="14.25" thickBot="1" thickTop="1">
      <c r="A56" s="26" t="s">
        <v>46</v>
      </c>
      <c r="B56" s="27" t="s">
        <v>61</v>
      </c>
      <c r="C56" s="28">
        <v>302</v>
      </c>
      <c r="D56" s="58"/>
      <c r="E56" s="37"/>
      <c r="F56" s="59"/>
      <c r="G56" s="58"/>
      <c r="H56" s="37"/>
      <c r="I56" s="59"/>
    </row>
    <row r="57" spans="1:9" ht="13.5" thickTop="1">
      <c r="A57" s="26" t="s">
        <v>15</v>
      </c>
      <c r="B57" s="27" t="s">
        <v>62</v>
      </c>
      <c r="C57" s="28">
        <v>31</v>
      </c>
      <c r="D57" s="60"/>
      <c r="E57" s="33"/>
      <c r="F57" s="61"/>
      <c r="G57" s="60"/>
      <c r="H57" s="33"/>
      <c r="I57" s="61"/>
    </row>
    <row r="58" spans="1:9" ht="12.75">
      <c r="A58" s="26" t="s">
        <v>17</v>
      </c>
      <c r="B58" s="27" t="s">
        <v>63</v>
      </c>
      <c r="C58" s="28">
        <v>32</v>
      </c>
      <c r="D58" s="60"/>
      <c r="E58" s="63"/>
      <c r="F58" s="61"/>
      <c r="G58" s="60"/>
      <c r="H58" s="63"/>
      <c r="I58" s="61"/>
    </row>
    <row r="59" spans="1:9" ht="12.75">
      <c r="A59" s="26" t="s">
        <v>33</v>
      </c>
      <c r="B59" s="27" t="s">
        <v>64</v>
      </c>
      <c r="C59" s="28">
        <v>33</v>
      </c>
      <c r="D59" s="64"/>
      <c r="E59" s="33">
        <f>SUM(E60:E62)</f>
        <v>0</v>
      </c>
      <c r="F59" s="61"/>
      <c r="G59" s="64"/>
      <c r="H59" s="33">
        <f>SUM(H60:H62)</f>
        <v>0</v>
      </c>
      <c r="I59" s="61"/>
    </row>
    <row r="60" spans="1:9" ht="13.5" thickBot="1">
      <c r="A60" s="26" t="s">
        <v>65</v>
      </c>
      <c r="B60" s="27" t="s">
        <v>66</v>
      </c>
      <c r="C60" s="28">
        <v>330</v>
      </c>
      <c r="D60" s="29"/>
      <c r="E60" s="36"/>
      <c r="F60" s="31"/>
      <c r="G60" s="29"/>
      <c r="H60" s="36"/>
      <c r="I60" s="31"/>
    </row>
    <row r="61" spans="1:9" ht="14.25" thickBot="1" thickTop="1">
      <c r="A61" s="26" t="s">
        <v>67</v>
      </c>
      <c r="B61" s="27" t="s">
        <v>68</v>
      </c>
      <c r="C61" s="28">
        <v>331</v>
      </c>
      <c r="D61" s="29"/>
      <c r="E61" s="37"/>
      <c r="F61" s="31"/>
      <c r="G61" s="29"/>
      <c r="H61" s="37"/>
      <c r="I61" s="31"/>
    </row>
    <row r="62" spans="1:9" ht="14.25" thickBot="1" thickTop="1">
      <c r="A62" s="26" t="s">
        <v>69</v>
      </c>
      <c r="B62" s="27" t="s">
        <v>70</v>
      </c>
      <c r="C62" s="28">
        <v>332</v>
      </c>
      <c r="D62" s="29"/>
      <c r="E62" s="37"/>
      <c r="F62" s="31"/>
      <c r="G62" s="29"/>
      <c r="H62" s="37"/>
      <c r="I62" s="31"/>
    </row>
    <row r="63" spans="1:9" ht="13.5" thickTop="1">
      <c r="A63" s="26" t="s">
        <v>35</v>
      </c>
      <c r="B63" s="27" t="s">
        <v>71</v>
      </c>
      <c r="C63" s="28">
        <v>343</v>
      </c>
      <c r="D63" s="64"/>
      <c r="E63" s="39"/>
      <c r="F63" s="61"/>
      <c r="G63" s="64"/>
      <c r="H63" s="39"/>
      <c r="I63" s="61"/>
    </row>
    <row r="64" spans="1:9" ht="14.25" thickBot="1">
      <c r="A64" s="26"/>
      <c r="B64" s="27"/>
      <c r="C64" s="28"/>
      <c r="D64" s="58"/>
      <c r="E64" s="65"/>
      <c r="F64" s="59"/>
      <c r="G64" s="58"/>
      <c r="H64" s="65"/>
      <c r="I64" s="59"/>
    </row>
    <row r="65" spans="1:9" ht="14.25" thickBot="1">
      <c r="A65" s="41" t="s">
        <v>41</v>
      </c>
      <c r="B65" s="42" t="s">
        <v>72</v>
      </c>
      <c r="C65" s="28">
        <v>35</v>
      </c>
      <c r="D65" s="66"/>
      <c r="E65" s="25"/>
      <c r="F65" s="67"/>
      <c r="G65" s="66"/>
      <c r="H65" s="25"/>
      <c r="I65" s="67"/>
    </row>
    <row r="66" spans="1:9" ht="13.5" thickBot="1">
      <c r="A66" s="26"/>
      <c r="B66" s="27"/>
      <c r="C66" s="28"/>
      <c r="D66" s="58"/>
      <c r="E66" s="30"/>
      <c r="F66" s="59"/>
      <c r="G66" s="58"/>
      <c r="H66" s="30"/>
      <c r="I66" s="59"/>
    </row>
    <row r="67" spans="1:9" ht="14.25" thickBot="1">
      <c r="A67" s="41" t="s">
        <v>53</v>
      </c>
      <c r="B67" s="42" t="s">
        <v>73</v>
      </c>
      <c r="C67" s="28">
        <v>36.37</v>
      </c>
      <c r="D67" s="66"/>
      <c r="E67" s="25">
        <f>E69+E70</f>
        <v>0</v>
      </c>
      <c r="F67" s="67"/>
      <c r="G67" s="66"/>
      <c r="H67" s="25">
        <f>H69+H70</f>
        <v>0</v>
      </c>
      <c r="I67" s="67"/>
    </row>
    <row r="68" spans="1:9" ht="12.75">
      <c r="A68" s="26"/>
      <c r="B68" s="27"/>
      <c r="C68" s="28"/>
      <c r="D68" s="68"/>
      <c r="E68" s="40"/>
      <c r="F68" s="59"/>
      <c r="G68" s="68"/>
      <c r="H68" s="40"/>
      <c r="I68" s="59"/>
    </row>
    <row r="69" spans="1:9" ht="12.75">
      <c r="A69" s="26" t="s">
        <v>13</v>
      </c>
      <c r="B69" s="311" t="s">
        <v>74</v>
      </c>
      <c r="C69" s="28">
        <v>36</v>
      </c>
      <c r="D69" s="60"/>
      <c r="E69" s="33"/>
      <c r="F69" s="61"/>
      <c r="G69" s="60"/>
      <c r="H69" s="33"/>
      <c r="I69" s="61"/>
    </row>
    <row r="70" spans="1:9" ht="12.75">
      <c r="A70" s="26" t="s">
        <v>15</v>
      </c>
      <c r="B70" s="27" t="s">
        <v>75</v>
      </c>
      <c r="C70" s="28">
        <v>37</v>
      </c>
      <c r="D70" s="60"/>
      <c r="E70" s="33"/>
      <c r="F70" s="61"/>
      <c r="G70" s="60"/>
      <c r="H70" s="33"/>
      <c r="I70" s="61"/>
    </row>
    <row r="71" spans="1:9" ht="13.5" thickBot="1">
      <c r="A71" s="26"/>
      <c r="B71" s="27"/>
      <c r="C71" s="28"/>
      <c r="D71" s="58"/>
      <c r="E71" s="30"/>
      <c r="F71" s="59"/>
      <c r="G71" s="58"/>
      <c r="H71" s="30"/>
      <c r="I71" s="59"/>
    </row>
    <row r="72" spans="1:9" ht="14.25" thickBot="1">
      <c r="A72" s="41" t="s">
        <v>76</v>
      </c>
      <c r="B72" s="42" t="s">
        <v>77</v>
      </c>
      <c r="C72" s="69" t="s">
        <v>78</v>
      </c>
      <c r="D72" s="66"/>
      <c r="E72" s="25">
        <f>E74+E77+E80+E81</f>
        <v>0</v>
      </c>
      <c r="F72" s="67"/>
      <c r="G72" s="66"/>
      <c r="H72" s="25">
        <f>H74+H77+H80+H81</f>
        <v>0</v>
      </c>
      <c r="I72" s="67"/>
    </row>
    <row r="73" spans="1:9" ht="12.75">
      <c r="A73" s="26"/>
      <c r="B73" s="27"/>
      <c r="C73" s="28"/>
      <c r="D73" s="68"/>
      <c r="E73" s="40"/>
      <c r="F73" s="59"/>
      <c r="G73" s="68"/>
      <c r="H73" s="40"/>
      <c r="I73" s="59"/>
    </row>
    <row r="74" spans="1:9" ht="12.75">
      <c r="A74" s="26" t="s">
        <v>13</v>
      </c>
      <c r="B74" s="27" t="s">
        <v>79</v>
      </c>
      <c r="C74" s="28">
        <v>40</v>
      </c>
      <c r="D74" s="60"/>
      <c r="E74" s="33">
        <f>SUM(E75:E76)</f>
        <v>0</v>
      </c>
      <c r="F74" s="61"/>
      <c r="G74" s="60"/>
      <c r="H74" s="33">
        <f>SUM(H75:H76)</f>
        <v>0</v>
      </c>
      <c r="I74" s="61"/>
    </row>
    <row r="75" spans="1:9" ht="13.5" thickBot="1">
      <c r="A75" s="26" t="s">
        <v>44</v>
      </c>
      <c r="B75" s="27" t="s">
        <v>80</v>
      </c>
      <c r="C75" s="28">
        <v>403</v>
      </c>
      <c r="D75" s="29"/>
      <c r="E75" s="36"/>
      <c r="F75" s="31"/>
      <c r="G75" s="29"/>
      <c r="H75" s="36"/>
      <c r="I75" s="31"/>
    </row>
    <row r="76" spans="1:9" ht="14.25" thickBot="1" thickTop="1">
      <c r="A76" s="26" t="s">
        <v>46</v>
      </c>
      <c r="B76" s="27" t="s">
        <v>81</v>
      </c>
      <c r="C76" s="28">
        <v>404</v>
      </c>
      <c r="D76" s="29"/>
      <c r="E76" s="37"/>
      <c r="F76" s="31"/>
      <c r="G76" s="29"/>
      <c r="H76" s="37"/>
      <c r="I76" s="31"/>
    </row>
    <row r="77" spans="1:9" ht="13.5" thickTop="1">
      <c r="A77" s="26" t="s">
        <v>15</v>
      </c>
      <c r="B77" s="27" t="s">
        <v>82</v>
      </c>
      <c r="C77" s="62">
        <v>41</v>
      </c>
      <c r="D77" s="64"/>
      <c r="E77" s="63">
        <f>SUM(E78:E79)</f>
        <v>0</v>
      </c>
      <c r="F77" s="70"/>
      <c r="G77" s="64"/>
      <c r="H77" s="63">
        <f>SUM(H78:H79)</f>
        <v>0</v>
      </c>
      <c r="I77" s="70"/>
    </row>
    <row r="78" spans="1:9" ht="13.5" thickBot="1">
      <c r="A78" s="26" t="s">
        <v>49</v>
      </c>
      <c r="B78" s="27" t="s">
        <v>83</v>
      </c>
      <c r="C78" s="28">
        <v>410</v>
      </c>
      <c r="D78" s="29"/>
      <c r="E78" s="36"/>
      <c r="F78" s="31"/>
      <c r="G78" s="29"/>
      <c r="H78" s="36"/>
      <c r="I78" s="31"/>
    </row>
    <row r="79" spans="1:9" ht="14.25" thickBot="1" thickTop="1">
      <c r="A79" s="26" t="s">
        <v>50</v>
      </c>
      <c r="B79" s="27" t="s">
        <v>84</v>
      </c>
      <c r="C79" s="28">
        <v>411</v>
      </c>
      <c r="D79" s="29"/>
      <c r="E79" s="37"/>
      <c r="F79" s="31"/>
      <c r="G79" s="29"/>
      <c r="H79" s="37"/>
      <c r="I79" s="31"/>
    </row>
    <row r="80" spans="1:9" ht="13.5" thickTop="1">
      <c r="A80" s="26" t="s">
        <v>17</v>
      </c>
      <c r="B80" s="311" t="s">
        <v>85</v>
      </c>
      <c r="C80" s="28">
        <v>412</v>
      </c>
      <c r="D80" s="60"/>
      <c r="E80" s="33"/>
      <c r="F80" s="61"/>
      <c r="G80" s="60"/>
      <c r="H80" s="33"/>
      <c r="I80" s="61"/>
    </row>
    <row r="81" spans="1:9" ht="12.75">
      <c r="A81" s="26" t="s">
        <v>33</v>
      </c>
      <c r="B81" s="311" t="s">
        <v>86</v>
      </c>
      <c r="C81" s="28">
        <v>42</v>
      </c>
      <c r="D81" s="64"/>
      <c r="E81" s="71"/>
      <c r="F81" s="61"/>
      <c r="G81" s="64"/>
      <c r="H81" s="71"/>
      <c r="I81" s="61"/>
    </row>
    <row r="82" spans="1:9" ht="13.5" thickBot="1">
      <c r="A82" s="26"/>
      <c r="B82" s="27"/>
      <c r="C82" s="28"/>
      <c r="D82" s="58"/>
      <c r="E82" s="40"/>
      <c r="F82" s="59"/>
      <c r="G82" s="58"/>
      <c r="H82" s="40"/>
      <c r="I82" s="59"/>
    </row>
    <row r="83" spans="1:9" s="45" customFormat="1" ht="14.25" thickBot="1">
      <c r="A83" s="41" t="s">
        <v>87</v>
      </c>
      <c r="B83" s="312" t="s">
        <v>88</v>
      </c>
      <c r="C83" s="69" t="s">
        <v>89</v>
      </c>
      <c r="D83" s="66"/>
      <c r="E83" s="25">
        <f>E85+E86+E89+E92+E93+E96</f>
        <v>0</v>
      </c>
      <c r="F83" s="67"/>
      <c r="G83" s="66"/>
      <c r="H83" s="25">
        <f>H85+H86+H89+H92+H93+H96</f>
        <v>0</v>
      </c>
      <c r="I83" s="67"/>
    </row>
    <row r="84" spans="1:9" ht="12.75">
      <c r="A84" s="26"/>
      <c r="B84" s="27"/>
      <c r="C84" s="28"/>
      <c r="D84" s="58"/>
      <c r="E84" s="30"/>
      <c r="F84" s="59"/>
      <c r="G84" s="58"/>
      <c r="H84" s="30"/>
      <c r="I84" s="59"/>
    </row>
    <row r="85" spans="1:9" ht="12.75">
      <c r="A85" s="26" t="s">
        <v>13</v>
      </c>
      <c r="B85" s="27" t="s">
        <v>90</v>
      </c>
      <c r="C85" s="28">
        <v>43</v>
      </c>
      <c r="D85" s="64"/>
      <c r="E85" s="63"/>
      <c r="F85" s="61"/>
      <c r="G85" s="64"/>
      <c r="H85" s="63"/>
      <c r="I85" s="61"/>
    </row>
    <row r="86" spans="1:9" ht="12.75">
      <c r="A86" s="26" t="s">
        <v>15</v>
      </c>
      <c r="B86" s="27" t="s">
        <v>79</v>
      </c>
      <c r="C86" s="28">
        <v>44</v>
      </c>
      <c r="D86" s="64"/>
      <c r="E86" s="33">
        <f>SUM(E87:E88)</f>
        <v>0</v>
      </c>
      <c r="F86" s="61"/>
      <c r="G86" s="64"/>
      <c r="H86" s="33">
        <f>SUM(H87:H88)</f>
        <v>0</v>
      </c>
      <c r="I86" s="61"/>
    </row>
    <row r="87" spans="1:9" ht="13.5" thickBot="1">
      <c r="A87" s="26" t="s">
        <v>49</v>
      </c>
      <c r="B87" s="27" t="s">
        <v>80</v>
      </c>
      <c r="C87" s="28">
        <v>440</v>
      </c>
      <c r="D87" s="29"/>
      <c r="E87" s="36"/>
      <c r="F87" s="31"/>
      <c r="G87" s="29"/>
      <c r="H87" s="36"/>
      <c r="I87" s="31"/>
    </row>
    <row r="88" spans="1:9" ht="14.25" thickBot="1" thickTop="1">
      <c r="A88" s="26" t="s">
        <v>50</v>
      </c>
      <c r="B88" s="27" t="s">
        <v>81</v>
      </c>
      <c r="C88" s="28">
        <v>441</v>
      </c>
      <c r="D88" s="29"/>
      <c r="E88" s="37"/>
      <c r="F88" s="31"/>
      <c r="G88" s="29"/>
      <c r="H88" s="37"/>
      <c r="I88" s="31"/>
    </row>
    <row r="89" spans="1:9" ht="13.5" thickTop="1">
      <c r="A89" s="26" t="s">
        <v>17</v>
      </c>
      <c r="B89" s="27" t="s">
        <v>82</v>
      </c>
      <c r="C89" s="28">
        <v>45</v>
      </c>
      <c r="D89" s="64"/>
      <c r="E89" s="71">
        <f>SUM(E90:E91)</f>
        <v>0</v>
      </c>
      <c r="F89" s="61"/>
      <c r="G89" s="64"/>
      <c r="H89" s="71">
        <f>SUM(H90:H91)</f>
        <v>0</v>
      </c>
      <c r="I89" s="61"/>
    </row>
    <row r="90" spans="1:9" ht="13.5" thickBot="1">
      <c r="A90" s="26" t="s">
        <v>19</v>
      </c>
      <c r="B90" s="27" t="s">
        <v>83</v>
      </c>
      <c r="C90" s="28">
        <v>450</v>
      </c>
      <c r="D90" s="29"/>
      <c r="E90" s="36"/>
      <c r="F90" s="31"/>
      <c r="G90" s="29"/>
      <c r="H90" s="36"/>
      <c r="I90" s="31"/>
    </row>
    <row r="91" spans="1:9" ht="14.25" thickBot="1" thickTop="1">
      <c r="A91" s="26" t="s">
        <v>21</v>
      </c>
      <c r="B91" s="27" t="s">
        <v>84</v>
      </c>
      <c r="C91" s="28">
        <v>451</v>
      </c>
      <c r="D91" s="29"/>
      <c r="E91" s="37"/>
      <c r="F91" s="31"/>
      <c r="G91" s="29"/>
      <c r="H91" s="37"/>
      <c r="I91" s="31"/>
    </row>
    <row r="92" spans="1:9" ht="13.5" thickTop="1">
      <c r="A92" s="26" t="s">
        <v>33</v>
      </c>
      <c r="B92" s="311" t="s">
        <v>85</v>
      </c>
      <c r="C92" s="28">
        <v>46</v>
      </c>
      <c r="D92" s="64"/>
      <c r="E92" s="63"/>
      <c r="F92" s="61"/>
      <c r="G92" s="64"/>
      <c r="H92" s="63"/>
      <c r="I92" s="61"/>
    </row>
    <row r="93" spans="1:9" ht="12.75">
      <c r="A93" s="26" t="s">
        <v>35</v>
      </c>
      <c r="B93" s="311" t="s">
        <v>91</v>
      </c>
      <c r="C93" s="28">
        <v>47</v>
      </c>
      <c r="D93" s="64"/>
      <c r="E93" s="33">
        <f>SUM(E94:E95)</f>
        <v>0</v>
      </c>
      <c r="F93" s="61"/>
      <c r="G93" s="64"/>
      <c r="H93" s="33">
        <f>SUM(H94:H95)</f>
        <v>0</v>
      </c>
      <c r="I93" s="61"/>
    </row>
    <row r="94" spans="1:9" ht="13.5" thickBot="1">
      <c r="A94" s="26" t="s">
        <v>37</v>
      </c>
      <c r="B94" s="27" t="s">
        <v>92</v>
      </c>
      <c r="C94" s="28">
        <v>47</v>
      </c>
      <c r="D94" s="58"/>
      <c r="E94" s="36"/>
      <c r="F94" s="59"/>
      <c r="G94" s="58"/>
      <c r="H94" s="36"/>
      <c r="I94" s="59"/>
    </row>
    <row r="95" spans="1:9" ht="14.25" thickBot="1" thickTop="1">
      <c r="A95" s="26" t="s">
        <v>39</v>
      </c>
      <c r="B95" s="27" t="s">
        <v>93</v>
      </c>
      <c r="C95" s="28">
        <v>47</v>
      </c>
      <c r="D95" s="58"/>
      <c r="E95" s="37"/>
      <c r="F95" s="59"/>
      <c r="G95" s="58"/>
      <c r="H95" s="37"/>
      <c r="I95" s="59"/>
    </row>
    <row r="96" spans="1:9" ht="13.5" thickTop="1">
      <c r="A96" s="26" t="s">
        <v>94</v>
      </c>
      <c r="B96" s="311" t="s">
        <v>95</v>
      </c>
      <c r="C96" s="28">
        <v>45.48</v>
      </c>
      <c r="D96" s="64"/>
      <c r="E96" s="39"/>
      <c r="F96" s="61"/>
      <c r="G96" s="64"/>
      <c r="H96" s="39"/>
      <c r="I96" s="61"/>
    </row>
    <row r="97" spans="1:9" ht="13.5" thickBot="1">
      <c r="A97" s="26"/>
      <c r="B97" s="27"/>
      <c r="C97" s="28"/>
      <c r="D97" s="58"/>
      <c r="E97" s="40"/>
      <c r="F97" s="59"/>
      <c r="G97" s="58"/>
      <c r="H97" s="40"/>
      <c r="I97" s="59"/>
    </row>
    <row r="98" spans="1:9" s="45" customFormat="1" ht="14.25" thickBot="1">
      <c r="A98" s="41" t="s">
        <v>96</v>
      </c>
      <c r="B98" s="42" t="s">
        <v>97</v>
      </c>
      <c r="C98" s="28">
        <v>49</v>
      </c>
      <c r="D98" s="66"/>
      <c r="E98" s="25"/>
      <c r="F98" s="67"/>
      <c r="G98" s="66"/>
      <c r="H98" s="25"/>
      <c r="I98" s="67"/>
    </row>
    <row r="99" spans="1:9" ht="13.5" thickBot="1">
      <c r="A99" s="26"/>
      <c r="B99" s="27"/>
      <c r="C99" s="28"/>
      <c r="D99" s="58"/>
      <c r="E99" s="30"/>
      <c r="F99" s="59"/>
      <c r="G99" s="58"/>
      <c r="H99" s="30"/>
      <c r="I99" s="59"/>
    </row>
    <row r="100" spans="1:9" s="75" customFormat="1" ht="14.25" thickBot="1" thickTop="1">
      <c r="A100" s="72"/>
      <c r="B100" s="73" t="s">
        <v>98</v>
      </c>
      <c r="C100" s="74"/>
      <c r="D100" s="50"/>
      <c r="E100" s="51">
        <f>E52+E65+E67+E72+E83+E98</f>
        <v>0</v>
      </c>
      <c r="F100" s="52"/>
      <c r="G100" s="50"/>
      <c r="H100" s="51">
        <f>H52+H65+H67+H72+H83+H98</f>
        <v>0</v>
      </c>
      <c r="I100" s="52"/>
    </row>
    <row r="101" ht="12.75" thickTop="1"/>
    <row r="105" spans="2:5" ht="15">
      <c r="B105" s="76" t="s">
        <v>339</v>
      </c>
      <c r="C105" s="7"/>
      <c r="D105" s="7"/>
      <c r="E105" s="7"/>
    </row>
    <row r="106" spans="2:5" ht="15">
      <c r="B106" s="76"/>
      <c r="C106" s="15"/>
      <c r="D106" s="15"/>
      <c r="E106" s="15"/>
    </row>
    <row r="107" spans="2:5" ht="15">
      <c r="B107" s="76" t="s">
        <v>341</v>
      </c>
      <c r="C107" s="7"/>
      <c r="D107" s="7"/>
      <c r="E107" s="7"/>
    </row>
  </sheetData>
  <mergeCells count="7">
    <mergeCell ref="D50:F50"/>
    <mergeCell ref="G50:I50"/>
    <mergeCell ref="A10:I10"/>
    <mergeCell ref="A11:I11"/>
    <mergeCell ref="A12:I12"/>
    <mergeCell ref="D16:F16"/>
    <mergeCell ref="G16:I16"/>
  </mergeCells>
  <printOptions/>
  <pageMargins left="0.7480314960629921" right="0" top="0.984251968503937" bottom="0.984251968503937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46" sqref="B46"/>
    </sheetView>
  </sheetViews>
  <sheetFormatPr defaultColWidth="9.140625" defaultRowHeight="12.75"/>
  <cols>
    <col min="1" max="1" width="5.140625" style="1" customWidth="1"/>
    <col min="2" max="2" width="44.57421875" style="1" customWidth="1"/>
    <col min="3" max="3" width="6.7109375" style="1" customWidth="1"/>
    <col min="4" max="4" width="6.8515625" style="1" customWidth="1"/>
    <col min="5" max="5" width="10.00390625" style="1" customWidth="1"/>
    <col min="6" max="6" width="1.1484375" style="2" customWidth="1"/>
    <col min="7" max="7" width="7.8515625" style="1" customWidth="1"/>
    <col min="8" max="8" width="10.00390625" style="1" customWidth="1"/>
    <col min="9" max="9" width="1.1484375" style="1" customWidth="1"/>
    <col min="10" max="16384" width="8.8515625" style="1" customWidth="1"/>
  </cols>
  <sheetData>
    <row r="1" ht="12">
      <c r="G1" s="5" t="s">
        <v>99</v>
      </c>
    </row>
    <row r="2" ht="12">
      <c r="G2" s="5" t="s">
        <v>1</v>
      </c>
    </row>
    <row r="3" ht="12">
      <c r="G3" s="5" t="s">
        <v>100</v>
      </c>
    </row>
    <row r="4" ht="12">
      <c r="D4" s="5"/>
    </row>
    <row r="5" spans="4:6" ht="12">
      <c r="D5" s="5"/>
      <c r="F5" s="1"/>
    </row>
    <row r="6" spans="1:6" ht="14.25">
      <c r="A6" s="4" t="s">
        <v>327</v>
      </c>
      <c r="D6" s="5"/>
      <c r="F6" s="1"/>
    </row>
    <row r="7" spans="1:6" ht="14.25">
      <c r="A7" s="4" t="s">
        <v>326</v>
      </c>
      <c r="F7" s="1"/>
    </row>
    <row r="8" spans="1:6" ht="14.25">
      <c r="A8" s="4"/>
      <c r="F8" s="1"/>
    </row>
    <row r="9" spans="1:6" ht="14.25">
      <c r="A9" s="6" t="s">
        <v>336</v>
      </c>
      <c r="B9" s="7"/>
      <c r="F9" s="1"/>
    </row>
    <row r="10" spans="1:6" ht="15">
      <c r="A10" s="348"/>
      <c r="B10" s="2"/>
      <c r="F10" s="1"/>
    </row>
    <row r="11" spans="1:6" ht="15">
      <c r="A11" s="348"/>
      <c r="B11" s="2"/>
      <c r="F11" s="1"/>
    </row>
    <row r="12" spans="1:9" ht="15" customHeight="1">
      <c r="A12" s="426" t="s">
        <v>338</v>
      </c>
      <c r="B12" s="426"/>
      <c r="C12" s="426"/>
      <c r="D12" s="426"/>
      <c r="E12" s="426"/>
      <c r="F12" s="426"/>
      <c r="G12" s="426"/>
      <c r="H12" s="426"/>
      <c r="I12" s="426"/>
    </row>
    <row r="13" spans="1:9" ht="15.75">
      <c r="A13" s="426" t="s">
        <v>102</v>
      </c>
      <c r="B13" s="426"/>
      <c r="C13" s="426"/>
      <c r="D13" s="426"/>
      <c r="E13" s="426"/>
      <c r="F13" s="426"/>
      <c r="G13" s="426"/>
      <c r="H13" s="426"/>
      <c r="I13" s="426"/>
    </row>
    <row r="14" spans="1:9" ht="13.5" customHeight="1">
      <c r="A14" s="426" t="s">
        <v>5</v>
      </c>
      <c r="B14" s="426"/>
      <c r="C14" s="426"/>
      <c r="D14" s="426"/>
      <c r="E14" s="426"/>
      <c r="F14" s="426"/>
      <c r="G14" s="426"/>
      <c r="H14" s="426"/>
      <c r="I14" s="426"/>
    </row>
    <row r="15" spans="1:6" ht="13.5" customHeight="1">
      <c r="A15" s="349"/>
      <c r="B15" s="349"/>
      <c r="C15" s="349"/>
      <c r="D15" s="349"/>
      <c r="E15" s="349"/>
      <c r="F15" s="349"/>
    </row>
    <row r="16" spans="1:6" ht="13.5" customHeight="1">
      <c r="A16" s="349"/>
      <c r="B16" s="349"/>
      <c r="C16" s="349"/>
      <c r="D16" s="349"/>
      <c r="E16" s="10"/>
      <c r="F16" s="349"/>
    </row>
    <row r="17" spans="1:6" ht="8.25" customHeight="1">
      <c r="A17" s="349"/>
      <c r="B17" s="349"/>
      <c r="C17" s="349"/>
      <c r="D17" s="349"/>
      <c r="E17" s="10"/>
      <c r="F17" s="349"/>
    </row>
    <row r="18" spans="1:9" ht="21" customHeight="1">
      <c r="A18" s="11" t="s">
        <v>6</v>
      </c>
      <c r="B18" s="12" t="s">
        <v>103</v>
      </c>
      <c r="C18" s="13" t="s">
        <v>8</v>
      </c>
      <c r="D18" s="427" t="s">
        <v>104</v>
      </c>
      <c r="E18" s="377"/>
      <c r="F18" s="379"/>
      <c r="G18" s="423" t="s">
        <v>105</v>
      </c>
      <c r="H18" s="428"/>
      <c r="I18" s="429"/>
    </row>
    <row r="19" spans="1:9" ht="15">
      <c r="A19" s="14"/>
      <c r="B19" s="15"/>
      <c r="C19" s="77"/>
      <c r="D19" s="78"/>
      <c r="E19" s="79"/>
      <c r="F19" s="18"/>
      <c r="G19" s="78"/>
      <c r="H19" s="79"/>
      <c r="I19" s="18"/>
    </row>
    <row r="20" spans="1:9" ht="15.75" thickBot="1">
      <c r="A20" s="80" t="s">
        <v>13</v>
      </c>
      <c r="B20" s="81" t="s">
        <v>106</v>
      </c>
      <c r="C20" s="82"/>
      <c r="D20" s="350"/>
      <c r="E20" s="84"/>
      <c r="F20" s="91"/>
      <c r="G20" s="351"/>
      <c r="H20" s="84"/>
      <c r="I20" s="93"/>
    </row>
    <row r="21" spans="1:9" ht="16.5" thickBot="1" thickTop="1">
      <c r="A21" s="26"/>
      <c r="B21" s="27" t="s">
        <v>107</v>
      </c>
      <c r="C21" s="28"/>
      <c r="D21" s="89"/>
      <c r="E21" s="90"/>
      <c r="F21" s="91"/>
      <c r="G21" s="92"/>
      <c r="H21" s="90"/>
      <c r="I21" s="93"/>
    </row>
    <row r="22" spans="1:9" ht="16.5" thickBot="1" thickTop="1">
      <c r="A22" s="26" t="s">
        <v>15</v>
      </c>
      <c r="B22" s="27" t="s">
        <v>108</v>
      </c>
      <c r="C22" s="28"/>
      <c r="D22" s="89"/>
      <c r="E22" s="94"/>
      <c r="F22" s="91"/>
      <c r="G22" s="92"/>
      <c r="H22" s="94"/>
      <c r="I22" s="93"/>
    </row>
    <row r="23" spans="1:9" ht="16.5" thickBot="1" thickTop="1">
      <c r="A23" s="26"/>
      <c r="B23" s="27" t="s">
        <v>109</v>
      </c>
      <c r="C23" s="28"/>
      <c r="D23" s="89"/>
      <c r="E23" s="94"/>
      <c r="F23" s="91"/>
      <c r="G23" s="92"/>
      <c r="H23" s="94"/>
      <c r="I23" s="93"/>
    </row>
    <row r="24" spans="1:9" ht="16.5" thickBot="1" thickTop="1">
      <c r="A24" s="26" t="s">
        <v>17</v>
      </c>
      <c r="B24" s="27" t="s">
        <v>110</v>
      </c>
      <c r="C24" s="28"/>
      <c r="D24" s="89"/>
      <c r="E24" s="94">
        <f>E20-E23</f>
        <v>0</v>
      </c>
      <c r="F24" s="91"/>
      <c r="G24" s="92"/>
      <c r="H24" s="94">
        <f>H20-H23</f>
        <v>0</v>
      </c>
      <c r="I24" s="93"/>
    </row>
    <row r="25" spans="1:9" ht="16.5" thickBot="1" thickTop="1">
      <c r="A25" s="26"/>
      <c r="B25" s="27" t="s">
        <v>109</v>
      </c>
      <c r="C25" s="28"/>
      <c r="D25" s="89"/>
      <c r="E25" s="94"/>
      <c r="F25" s="91"/>
      <c r="G25" s="92"/>
      <c r="H25" s="94"/>
      <c r="I25" s="93"/>
    </row>
    <row r="26" spans="1:9" ht="16.5" thickBot="1" thickTop="1">
      <c r="A26" s="26" t="s">
        <v>33</v>
      </c>
      <c r="B26" s="27" t="s">
        <v>111</v>
      </c>
      <c r="C26" s="28"/>
      <c r="D26" s="89"/>
      <c r="E26" s="352"/>
      <c r="F26" s="91"/>
      <c r="G26" s="92"/>
      <c r="H26" s="352"/>
      <c r="I26" s="93"/>
    </row>
    <row r="27" spans="1:9" ht="16.5" thickBot="1" thickTop="1">
      <c r="A27" s="26" t="s">
        <v>35</v>
      </c>
      <c r="B27" s="27" t="s">
        <v>112</v>
      </c>
      <c r="C27" s="28"/>
      <c r="D27" s="89"/>
      <c r="E27" s="352"/>
      <c r="F27" s="91"/>
      <c r="G27" s="92"/>
      <c r="H27" s="352"/>
      <c r="I27" s="93"/>
    </row>
    <row r="28" spans="1:9" ht="16.5" thickBot="1" thickTop="1">
      <c r="A28" s="26" t="s">
        <v>94</v>
      </c>
      <c r="B28" s="27" t="s">
        <v>113</v>
      </c>
      <c r="C28" s="69"/>
      <c r="D28" s="89"/>
      <c r="E28" s="352">
        <f>E24</f>
        <v>0</v>
      </c>
      <c r="F28" s="91"/>
      <c r="G28" s="92"/>
      <c r="H28" s="352">
        <f>H24</f>
        <v>0</v>
      </c>
      <c r="I28" s="93"/>
    </row>
    <row r="29" spans="1:9" ht="16.5" thickBot="1" thickTop="1">
      <c r="A29" s="26" t="s">
        <v>114</v>
      </c>
      <c r="B29" s="27" t="s">
        <v>115</v>
      </c>
      <c r="C29" s="69"/>
      <c r="D29" s="89"/>
      <c r="E29" s="352"/>
      <c r="F29" s="91"/>
      <c r="G29" s="92"/>
      <c r="H29" s="352"/>
      <c r="I29" s="93"/>
    </row>
    <row r="30" spans="1:9" ht="15.75" thickTop="1">
      <c r="A30" s="26" t="s">
        <v>116</v>
      </c>
      <c r="B30" s="27" t="s">
        <v>117</v>
      </c>
      <c r="C30" s="28"/>
      <c r="D30" s="353"/>
      <c r="E30" s="99"/>
      <c r="F30" s="91"/>
      <c r="G30" s="354"/>
      <c r="H30" s="99"/>
      <c r="I30" s="93"/>
    </row>
    <row r="31" spans="1:9" ht="15">
      <c r="A31" s="26" t="s">
        <v>118</v>
      </c>
      <c r="B31" s="27" t="s">
        <v>119</v>
      </c>
      <c r="C31" s="28"/>
      <c r="D31" s="98"/>
      <c r="E31" s="99"/>
      <c r="F31" s="91"/>
      <c r="G31" s="100"/>
      <c r="H31" s="99"/>
      <c r="I31" s="93"/>
    </row>
    <row r="32" spans="1:9" ht="15">
      <c r="A32" s="26" t="s">
        <v>120</v>
      </c>
      <c r="B32" s="27" t="s">
        <v>121</v>
      </c>
      <c r="C32" s="28"/>
      <c r="D32" s="98"/>
      <c r="E32" s="99"/>
      <c r="F32" s="91"/>
      <c r="G32" s="100"/>
      <c r="H32" s="99"/>
      <c r="I32" s="93"/>
    </row>
    <row r="33" spans="1:9" ht="15">
      <c r="A33" s="26" t="s">
        <v>122</v>
      </c>
      <c r="B33" s="27" t="s">
        <v>123</v>
      </c>
      <c r="C33" s="28"/>
      <c r="D33" s="98"/>
      <c r="E33" s="355"/>
      <c r="F33" s="91"/>
      <c r="G33" s="100"/>
      <c r="H33" s="355"/>
      <c r="I33" s="93"/>
    </row>
    <row r="34" spans="1:9" ht="15.75" thickBot="1">
      <c r="A34" s="26" t="s">
        <v>124</v>
      </c>
      <c r="B34" s="27" t="s">
        <v>106</v>
      </c>
      <c r="C34" s="28"/>
      <c r="D34" s="350"/>
      <c r="E34" s="356">
        <f>E28</f>
        <v>0</v>
      </c>
      <c r="F34" s="91"/>
      <c r="G34" s="351"/>
      <c r="H34" s="356">
        <f>H28</f>
        <v>0</v>
      </c>
      <c r="I34" s="93"/>
    </row>
    <row r="35" spans="1:9" ht="16.5" thickBot="1" thickTop="1">
      <c r="A35" s="26"/>
      <c r="B35" s="27" t="s">
        <v>125</v>
      </c>
      <c r="C35" s="28"/>
      <c r="D35" s="89"/>
      <c r="E35" s="356"/>
      <c r="F35" s="91"/>
      <c r="G35" s="92"/>
      <c r="H35" s="356"/>
      <c r="I35" s="93"/>
    </row>
    <row r="36" spans="1:9" ht="15.75" thickTop="1">
      <c r="A36" s="26"/>
      <c r="B36" s="27"/>
      <c r="C36" s="28"/>
      <c r="D36" s="89"/>
      <c r="E36" s="102"/>
      <c r="F36" s="103"/>
      <c r="G36" s="92"/>
      <c r="H36" s="102"/>
      <c r="I36" s="104"/>
    </row>
    <row r="43" spans="2:5" ht="12">
      <c r="B43" s="10" t="s">
        <v>339</v>
      </c>
      <c r="C43" s="7"/>
      <c r="D43" s="7"/>
      <c r="E43" s="7"/>
    </row>
    <row r="44" ht="15">
      <c r="B44" s="76"/>
    </row>
    <row r="45" spans="2:5" ht="12">
      <c r="B45" s="10" t="s">
        <v>340</v>
      </c>
      <c r="C45" s="7"/>
      <c r="D45" s="7"/>
      <c r="E45" s="7"/>
    </row>
  </sheetData>
  <mergeCells count="5">
    <mergeCell ref="A12:I12"/>
    <mergeCell ref="A13:I13"/>
    <mergeCell ref="A14:I14"/>
    <mergeCell ref="D18:F18"/>
    <mergeCell ref="G18:I18"/>
  </mergeCells>
  <printOptions/>
  <pageMargins left="0.7480314960629921" right="0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3" sqref="A13:I13"/>
    </sheetView>
  </sheetViews>
  <sheetFormatPr defaultColWidth="9.140625" defaultRowHeight="12.75"/>
  <cols>
    <col min="1" max="1" width="5.140625" style="1" customWidth="1"/>
    <col min="2" max="2" width="52.7109375" style="1" customWidth="1"/>
    <col min="3" max="3" width="10.421875" style="1" customWidth="1"/>
    <col min="4" max="4" width="2.7109375" style="1" customWidth="1"/>
    <col min="5" max="5" width="10.00390625" style="1" customWidth="1"/>
    <col min="6" max="6" width="1.1484375" style="2" customWidth="1"/>
    <col min="7" max="7" width="2.7109375" style="1" customWidth="1"/>
    <col min="8" max="8" width="10.00390625" style="1" customWidth="1"/>
    <col min="9" max="9" width="1.1484375" style="1" customWidth="1"/>
    <col min="10" max="16384" width="8.8515625" style="1" customWidth="1"/>
  </cols>
  <sheetData>
    <row r="1" ht="12">
      <c r="D1" s="5" t="s">
        <v>126</v>
      </c>
    </row>
    <row r="2" ht="12">
      <c r="D2" s="5" t="s">
        <v>1</v>
      </c>
    </row>
    <row r="3" ht="12">
      <c r="D3" s="5" t="s">
        <v>100</v>
      </c>
    </row>
    <row r="4" ht="12">
      <c r="D4" s="5"/>
    </row>
    <row r="5" spans="4:6" ht="12">
      <c r="D5" s="5"/>
      <c r="F5" s="1"/>
    </row>
    <row r="6" spans="1:6" ht="14.25">
      <c r="A6" s="4" t="s">
        <v>331</v>
      </c>
      <c r="D6" s="5"/>
      <c r="F6" s="1"/>
    </row>
    <row r="7" spans="1:6" ht="14.25">
      <c r="A7" s="4" t="s">
        <v>333</v>
      </c>
      <c r="F7" s="1"/>
    </row>
    <row r="8" spans="1:6" ht="14.25">
      <c r="A8" s="4"/>
      <c r="F8" s="1"/>
    </row>
    <row r="9" spans="1:6" ht="14.25">
      <c r="A9" s="6" t="s">
        <v>101</v>
      </c>
      <c r="B9" s="7"/>
      <c r="F9" s="1"/>
    </row>
    <row r="10" spans="1:6" ht="14.25">
      <c r="A10" s="8"/>
      <c r="B10" s="2"/>
      <c r="F10" s="1"/>
    </row>
    <row r="11" spans="1:6" ht="14.25">
      <c r="A11" s="8"/>
      <c r="B11" s="2"/>
      <c r="F11" s="1"/>
    </row>
    <row r="12" spans="1:9" ht="15" customHeight="1">
      <c r="A12" s="422" t="s">
        <v>337</v>
      </c>
      <c r="B12" s="422"/>
      <c r="C12" s="422"/>
      <c r="D12" s="422"/>
      <c r="E12" s="422"/>
      <c r="F12" s="422"/>
      <c r="G12" s="422"/>
      <c r="H12" s="422"/>
      <c r="I12" s="422"/>
    </row>
    <row r="13" spans="1:9" ht="15.75">
      <c r="A13" s="422" t="s">
        <v>127</v>
      </c>
      <c r="B13" s="422"/>
      <c r="C13" s="422"/>
      <c r="D13" s="422"/>
      <c r="E13" s="422"/>
      <c r="F13" s="422"/>
      <c r="G13" s="422"/>
      <c r="H13" s="422"/>
      <c r="I13" s="422"/>
    </row>
    <row r="14" spans="1:9" ht="13.5" customHeight="1">
      <c r="A14" s="422" t="s">
        <v>5</v>
      </c>
      <c r="B14" s="422"/>
      <c r="C14" s="422"/>
      <c r="D14" s="422"/>
      <c r="E14" s="422"/>
      <c r="F14" s="422"/>
      <c r="G14" s="422"/>
      <c r="H14" s="422"/>
      <c r="I14" s="422"/>
    </row>
    <row r="15" spans="1:6" ht="13.5" customHeight="1">
      <c r="A15" s="9"/>
      <c r="B15" s="9"/>
      <c r="C15" s="9"/>
      <c r="D15" s="9"/>
      <c r="E15" s="9"/>
      <c r="F15" s="9"/>
    </row>
    <row r="16" spans="1:6" ht="13.5" customHeight="1">
      <c r="A16" s="9"/>
      <c r="B16" s="9"/>
      <c r="C16" s="9"/>
      <c r="D16" s="9"/>
      <c r="E16" s="105"/>
      <c r="F16" s="9"/>
    </row>
    <row r="17" spans="1:6" ht="8.25" customHeight="1">
      <c r="A17" s="9"/>
      <c r="B17" s="9"/>
      <c r="C17" s="9"/>
      <c r="D17" s="9"/>
      <c r="E17" s="10"/>
      <c r="F17" s="9"/>
    </row>
    <row r="18" spans="1:9" ht="21" customHeight="1">
      <c r="A18" s="11" t="s">
        <v>6</v>
      </c>
      <c r="B18" s="12" t="s">
        <v>103</v>
      </c>
      <c r="C18" s="13" t="s">
        <v>8</v>
      </c>
      <c r="D18" s="427" t="s">
        <v>104</v>
      </c>
      <c r="E18" s="377"/>
      <c r="F18" s="377"/>
      <c r="G18" s="423" t="s">
        <v>105</v>
      </c>
      <c r="H18" s="430"/>
      <c r="I18" s="431"/>
    </row>
    <row r="19" spans="1:9" ht="15">
      <c r="A19" s="14"/>
      <c r="B19" s="15"/>
      <c r="C19" s="77"/>
      <c r="D19" s="78"/>
      <c r="E19" s="79"/>
      <c r="F19" s="15"/>
      <c r="G19" s="78"/>
      <c r="H19" s="79"/>
      <c r="I19" s="18"/>
    </row>
    <row r="20" spans="1:9" ht="14.25">
      <c r="A20" s="80" t="s">
        <v>13</v>
      </c>
      <c r="B20" s="81" t="s">
        <v>128</v>
      </c>
      <c r="C20" s="82">
        <v>50.6</v>
      </c>
      <c r="D20" s="83"/>
      <c r="E20" s="106"/>
      <c r="F20" s="107"/>
      <c r="G20" s="108"/>
      <c r="H20" s="106"/>
      <c r="I20" s="88"/>
    </row>
    <row r="21" spans="1:9" ht="15.75" thickBot="1">
      <c r="A21" s="26" t="s">
        <v>44</v>
      </c>
      <c r="B21" s="27" t="s">
        <v>129</v>
      </c>
      <c r="C21" s="28">
        <v>50</v>
      </c>
      <c r="D21" s="89"/>
      <c r="E21" s="109"/>
      <c r="F21" s="110"/>
      <c r="G21" s="111"/>
      <c r="H21" s="109"/>
      <c r="I21" s="93"/>
    </row>
    <row r="22" spans="1:9" ht="16.5" thickBot="1" thickTop="1">
      <c r="A22" s="26" t="s">
        <v>46</v>
      </c>
      <c r="B22" s="27" t="s">
        <v>130</v>
      </c>
      <c r="C22" s="28">
        <v>60</v>
      </c>
      <c r="D22" s="89"/>
      <c r="E22" s="112"/>
      <c r="F22" s="110"/>
      <c r="G22" s="111"/>
      <c r="H22" s="112"/>
      <c r="I22" s="93"/>
    </row>
    <row r="23" spans="1:9" ht="15" thickTop="1">
      <c r="A23" s="26" t="s">
        <v>15</v>
      </c>
      <c r="B23" s="27" t="s">
        <v>131</v>
      </c>
      <c r="C23" s="28" t="s">
        <v>132</v>
      </c>
      <c r="D23" s="95"/>
      <c r="E23" s="113">
        <f>IF((E21-E22)&gt;=0,(E21-E22),0)</f>
        <v>0</v>
      </c>
      <c r="F23" s="114">
        <f>F21-F22</f>
        <v>0</v>
      </c>
      <c r="G23" s="115"/>
      <c r="H23" s="113">
        <f>IF((H21-H22)&gt;=0,(H21-H22),0)</f>
        <v>0</v>
      </c>
      <c r="I23" s="88"/>
    </row>
    <row r="24" spans="1:9" ht="12.75">
      <c r="A24" s="26"/>
      <c r="B24" s="27" t="s">
        <v>133</v>
      </c>
      <c r="C24" s="28" t="s">
        <v>134</v>
      </c>
      <c r="D24" s="95"/>
      <c r="E24" s="113">
        <f>IF((E22-E21)&gt;0,(E22-E21),0)</f>
        <v>0</v>
      </c>
      <c r="F24" s="107"/>
      <c r="G24" s="116"/>
      <c r="H24" s="113">
        <f>IF((H22-H21)&gt;0,(H22-H21),0)</f>
        <v>0</v>
      </c>
      <c r="I24" s="88"/>
    </row>
    <row r="25" spans="1:9" ht="15">
      <c r="A25" s="26" t="s">
        <v>17</v>
      </c>
      <c r="B25" s="27" t="s">
        <v>135</v>
      </c>
      <c r="C25" s="28">
        <v>61</v>
      </c>
      <c r="D25" s="95"/>
      <c r="E25" s="109"/>
      <c r="F25" s="117"/>
      <c r="G25" s="116"/>
      <c r="H25" s="109"/>
      <c r="I25" s="88"/>
    </row>
    <row r="26" spans="1:9" ht="15" thickBot="1">
      <c r="A26" s="26" t="s">
        <v>33</v>
      </c>
      <c r="B26" s="27" t="s">
        <v>136</v>
      </c>
      <c r="C26" s="28" t="s">
        <v>137</v>
      </c>
      <c r="D26" s="95"/>
      <c r="E26" s="118">
        <f>IF((E23-E24-E25)&gt;=0,(E23-E24-E25),0)</f>
        <v>0</v>
      </c>
      <c r="F26" s="119">
        <f>F23-F25</f>
        <v>0</v>
      </c>
      <c r="G26" s="120"/>
      <c r="H26" s="118">
        <f>IF((H23-H24-H25)&gt;=0,(H23-H24-H25),0)</f>
        <v>0</v>
      </c>
      <c r="I26" s="88"/>
    </row>
    <row r="27" spans="1:9" ht="15.75" thickBot="1" thickTop="1">
      <c r="A27" s="26"/>
      <c r="B27" s="27" t="s">
        <v>133</v>
      </c>
      <c r="C27" s="28" t="s">
        <v>138</v>
      </c>
      <c r="D27" s="95"/>
      <c r="E27" s="118">
        <f>IF((E23-E24-E25)&lt;0,-(E23-E24-E25),0)</f>
        <v>0</v>
      </c>
      <c r="F27" s="107"/>
      <c r="G27" s="108"/>
      <c r="H27" s="118">
        <f>IF((H23-H24-H25)&lt;0,-(H23-H24-H25),0)</f>
        <v>0</v>
      </c>
      <c r="I27" s="88"/>
    </row>
    <row r="28" spans="1:9" ht="15" thickTop="1">
      <c r="A28" s="26" t="s">
        <v>35</v>
      </c>
      <c r="B28" s="27" t="s">
        <v>139</v>
      </c>
      <c r="C28" s="69" t="s">
        <v>140</v>
      </c>
      <c r="D28" s="95"/>
      <c r="E28" s="121"/>
      <c r="F28" s="107"/>
      <c r="G28" s="116"/>
      <c r="H28" s="121"/>
      <c r="I28" s="88"/>
    </row>
    <row r="29" spans="1:9" ht="14.25">
      <c r="A29" s="26"/>
      <c r="B29" s="27"/>
      <c r="C29" s="69"/>
      <c r="D29" s="95"/>
      <c r="E29" s="121"/>
      <c r="F29" s="107"/>
      <c r="G29" s="116"/>
      <c r="H29" s="121"/>
      <c r="I29" s="88"/>
    </row>
    <row r="30" spans="1:9" ht="15" thickBot="1">
      <c r="A30" s="26" t="s">
        <v>94</v>
      </c>
      <c r="B30" s="27" t="s">
        <v>141</v>
      </c>
      <c r="C30" s="28" t="s">
        <v>142</v>
      </c>
      <c r="D30" s="95"/>
      <c r="E30" s="118">
        <f>E31-E32</f>
        <v>0</v>
      </c>
      <c r="F30" s="107"/>
      <c r="G30" s="116"/>
      <c r="H30" s="118">
        <f>H31-H32</f>
        <v>0</v>
      </c>
      <c r="I30" s="88"/>
    </row>
    <row r="31" spans="1:9" ht="16.5" thickBot="1" thickTop="1">
      <c r="A31" s="26" t="s">
        <v>143</v>
      </c>
      <c r="B31" s="27" t="s">
        <v>144</v>
      </c>
      <c r="C31" s="28">
        <v>53</v>
      </c>
      <c r="D31" s="89"/>
      <c r="E31" s="109"/>
      <c r="F31" s="110"/>
      <c r="G31" s="111"/>
      <c r="H31" s="109"/>
      <c r="I31" s="93"/>
    </row>
    <row r="32" spans="1:9" ht="16.5" thickBot="1" thickTop="1">
      <c r="A32" s="26" t="s">
        <v>145</v>
      </c>
      <c r="B32" s="27" t="s">
        <v>146</v>
      </c>
      <c r="C32" s="28">
        <v>63</v>
      </c>
      <c r="D32" s="89"/>
      <c r="E32" s="112"/>
      <c r="F32" s="110"/>
      <c r="G32" s="111"/>
      <c r="H32" s="112"/>
      <c r="I32" s="93"/>
    </row>
    <row r="33" spans="1:9" ht="15" thickTop="1">
      <c r="A33" s="26" t="s">
        <v>114</v>
      </c>
      <c r="B33" s="27" t="s">
        <v>147</v>
      </c>
      <c r="C33" s="28" t="s">
        <v>148</v>
      </c>
      <c r="D33" s="95"/>
      <c r="E33" s="122">
        <f>IF((E26-E27+E28-E29+E30)&gt;=0,(E26-E27+E28-E29+E30),0)</f>
        <v>0</v>
      </c>
      <c r="F33" s="114">
        <f>F26+F28+F30</f>
        <v>0</v>
      </c>
      <c r="G33" s="123"/>
      <c r="H33" s="122">
        <f>IF((H26-H27+H28-H29+H30)&gt;=0,(H26-H27+H28-H29+H30),0)</f>
        <v>0</v>
      </c>
      <c r="I33" s="88"/>
    </row>
    <row r="34" spans="1:9" ht="14.25">
      <c r="A34" s="26"/>
      <c r="B34" s="27" t="s">
        <v>149</v>
      </c>
      <c r="C34" s="28" t="s">
        <v>150</v>
      </c>
      <c r="D34" s="95"/>
      <c r="E34" s="121">
        <f>IF((E26-E27+E28-E29+E30)&lt;0,-(E26-E27+E28-E29+E30),0)</f>
        <v>0</v>
      </c>
      <c r="F34" s="107"/>
      <c r="G34" s="116"/>
      <c r="H34" s="121">
        <f>IF((H26-H27+H28-H29+H30)&lt;0,-(H26-H27+H28-H29+H30),0)</f>
        <v>0</v>
      </c>
      <c r="I34" s="88"/>
    </row>
    <row r="35" spans="1:9" ht="15" thickBot="1">
      <c r="A35" s="26" t="s">
        <v>124</v>
      </c>
      <c r="B35" s="27" t="s">
        <v>151</v>
      </c>
      <c r="C35" s="28"/>
      <c r="D35" s="95"/>
      <c r="E35" s="118">
        <f>E36-E37</f>
        <v>0</v>
      </c>
      <c r="F35" s="107"/>
      <c r="G35" s="116"/>
      <c r="H35" s="118">
        <f>H36-H37</f>
        <v>0</v>
      </c>
      <c r="I35" s="88"/>
    </row>
    <row r="36" spans="1:9" ht="16.5" thickBot="1" thickTop="1">
      <c r="A36" s="26" t="s">
        <v>152</v>
      </c>
      <c r="B36" s="27" t="s">
        <v>153</v>
      </c>
      <c r="C36" s="28">
        <v>54</v>
      </c>
      <c r="D36" s="89"/>
      <c r="E36" s="124"/>
      <c r="F36" s="110"/>
      <c r="G36" s="111"/>
      <c r="H36" s="124"/>
      <c r="I36" s="93"/>
    </row>
    <row r="37" spans="1:9" ht="16.5" thickBot="1" thickTop="1">
      <c r="A37" s="26" t="s">
        <v>154</v>
      </c>
      <c r="B37" s="27" t="s">
        <v>155</v>
      </c>
      <c r="C37" s="28">
        <v>64</v>
      </c>
      <c r="D37" s="89"/>
      <c r="E37" s="112"/>
      <c r="F37" s="110"/>
      <c r="G37" s="125"/>
      <c r="H37" s="112"/>
      <c r="I37" s="93"/>
    </row>
    <row r="38" spans="1:9" ht="15" thickTop="1">
      <c r="A38" s="26" t="s">
        <v>156</v>
      </c>
      <c r="B38" s="27" t="s">
        <v>157</v>
      </c>
      <c r="C38" s="28" t="s">
        <v>158</v>
      </c>
      <c r="D38" s="95"/>
      <c r="E38" s="126">
        <f>IF((E33-E34+E35)&gt;=0,(E33-E34+E35),0)</f>
        <v>0</v>
      </c>
      <c r="F38" s="114">
        <f>F33+F36-F37</f>
        <v>0</v>
      </c>
      <c r="G38" s="123"/>
      <c r="H38" s="126">
        <f>IF((H33-H34+H35)&gt;=0,(H33-H34+H35),0)</f>
        <v>0</v>
      </c>
      <c r="I38" s="88"/>
    </row>
    <row r="39" spans="1:9" ht="14.25">
      <c r="A39" s="26"/>
      <c r="B39" s="27" t="s">
        <v>133</v>
      </c>
      <c r="C39" s="28" t="s">
        <v>159</v>
      </c>
      <c r="D39" s="95"/>
      <c r="E39" s="127">
        <f>IF((E33-E34+E35)&lt;0,-(E33-E34+E35),0)</f>
        <v>0</v>
      </c>
      <c r="F39" s="107"/>
      <c r="G39" s="116"/>
      <c r="H39" s="127">
        <f>IF((H33-H34+H35)&lt;0,-(H33-H34+H35),0)</f>
        <v>0</v>
      </c>
      <c r="I39" s="88"/>
    </row>
    <row r="40" spans="1:9" ht="15" thickBot="1">
      <c r="A40" s="26" t="s">
        <v>160</v>
      </c>
      <c r="B40" s="27" t="s">
        <v>161</v>
      </c>
      <c r="C40" s="28">
        <v>55.65</v>
      </c>
      <c r="D40" s="95"/>
      <c r="E40" s="118"/>
      <c r="F40" s="119"/>
      <c r="G40" s="120"/>
      <c r="H40" s="118"/>
      <c r="I40" s="88"/>
    </row>
    <row r="41" spans="1:9" ht="15" thickTop="1">
      <c r="A41" s="26" t="s">
        <v>162</v>
      </c>
      <c r="B41" s="27" t="s">
        <v>163</v>
      </c>
      <c r="C41" s="28" t="s">
        <v>164</v>
      </c>
      <c r="D41" s="95"/>
      <c r="E41" s="128">
        <f>E38-E40</f>
        <v>0</v>
      </c>
      <c r="F41" s="129">
        <f>F38-F40</f>
        <v>0</v>
      </c>
      <c r="G41" s="130"/>
      <c r="H41" s="128">
        <f>H38-H40</f>
        <v>0</v>
      </c>
      <c r="I41" s="88"/>
    </row>
    <row r="42" spans="1:9" ht="15" thickBot="1">
      <c r="A42" s="26"/>
      <c r="B42" s="27" t="s">
        <v>133</v>
      </c>
      <c r="C42" s="28" t="s">
        <v>165</v>
      </c>
      <c r="D42" s="95"/>
      <c r="E42" s="131">
        <f>E39</f>
        <v>0</v>
      </c>
      <c r="F42" s="132"/>
      <c r="G42" s="116"/>
      <c r="H42" s="131">
        <f>H39</f>
        <v>0</v>
      </c>
      <c r="I42" s="133"/>
    </row>
    <row r="43" spans="1:9" ht="14.25">
      <c r="A43" s="26"/>
      <c r="B43" s="27"/>
      <c r="C43" s="28"/>
      <c r="D43" s="95"/>
      <c r="E43" s="106"/>
      <c r="F43" s="134"/>
      <c r="G43" s="116"/>
      <c r="H43" s="106"/>
      <c r="I43" s="133"/>
    </row>
    <row r="50" spans="2:5" ht="12.75">
      <c r="B50" s="135" t="s">
        <v>166</v>
      </c>
      <c r="C50" s="7"/>
      <c r="D50" s="7"/>
      <c r="E50" s="7"/>
    </row>
    <row r="51" ht="12.75">
      <c r="B51" s="135"/>
    </row>
    <row r="52" spans="2:5" ht="12.75">
      <c r="B52" s="135" t="s">
        <v>167</v>
      </c>
      <c r="C52" s="7"/>
      <c r="D52" s="7"/>
      <c r="E52" s="7"/>
    </row>
  </sheetData>
  <mergeCells count="5">
    <mergeCell ref="A12:I12"/>
    <mergeCell ref="A13:I13"/>
    <mergeCell ref="A14:I14"/>
    <mergeCell ref="D18:F18"/>
    <mergeCell ref="G18:I1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5" sqref="A5"/>
    </sheetView>
  </sheetViews>
  <sheetFormatPr defaultColWidth="9.140625" defaultRowHeight="12.75"/>
  <cols>
    <col min="1" max="1" width="53.00390625" style="274" customWidth="1"/>
    <col min="2" max="2" width="11.7109375" style="210" customWidth="1"/>
    <col min="3" max="3" width="2.7109375" style="210" customWidth="1"/>
    <col min="4" max="4" width="11.7109375" style="210" customWidth="1"/>
    <col min="5" max="5" width="2.7109375" style="210" customWidth="1"/>
    <col min="6" max="6" width="11.7109375" style="210" customWidth="1"/>
    <col min="7" max="7" width="2.7109375" style="210" customWidth="1"/>
    <col min="8" max="8" width="11.7109375" style="210" customWidth="1"/>
    <col min="9" max="9" width="2.7109375" style="210" customWidth="1"/>
    <col min="10" max="10" width="11.7109375" style="210" customWidth="1"/>
    <col min="11" max="11" width="2.7109375" style="210" customWidth="1"/>
    <col min="12" max="12" width="11.7109375" style="210" customWidth="1"/>
    <col min="13" max="13" width="2.7109375" style="210" customWidth="1"/>
    <col min="14" max="21" width="11.7109375" style="210" customWidth="1"/>
    <col min="22" max="16384" width="8.8515625" style="210" customWidth="1"/>
  </cols>
  <sheetData>
    <row r="1" spans="1:11" ht="12">
      <c r="A1" s="249"/>
      <c r="K1" s="210" t="s">
        <v>279</v>
      </c>
    </row>
    <row r="2" spans="1:11" ht="12">
      <c r="A2" s="249"/>
      <c r="K2" s="210" t="s">
        <v>1</v>
      </c>
    </row>
    <row r="3" spans="1:11" ht="12">
      <c r="A3" s="249"/>
      <c r="K3" s="210" t="s">
        <v>274</v>
      </c>
    </row>
    <row r="4" ht="14.25">
      <c r="A4" s="250" t="s">
        <v>324</v>
      </c>
    </row>
    <row r="5" ht="14.25">
      <c r="A5" s="250" t="s">
        <v>326</v>
      </c>
    </row>
    <row r="6" ht="11.25" customHeight="1">
      <c r="A6" s="250"/>
    </row>
    <row r="7" ht="14.25">
      <c r="A7" s="251" t="s">
        <v>3</v>
      </c>
    </row>
    <row r="8" spans="1:13" ht="15.75">
      <c r="A8" s="385" t="s">
        <v>280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</row>
    <row r="9" ht="12.75" thickBot="1"/>
    <row r="10" spans="1:13" ht="12.75" thickTop="1">
      <c r="A10" s="290"/>
      <c r="B10" s="381" t="s">
        <v>281</v>
      </c>
      <c r="C10" s="382"/>
      <c r="D10" s="382"/>
      <c r="E10" s="383"/>
      <c r="F10" s="381" t="s">
        <v>282</v>
      </c>
      <c r="G10" s="382"/>
      <c r="H10" s="382"/>
      <c r="I10" s="383"/>
      <c r="J10" s="381" t="s">
        <v>283</v>
      </c>
      <c r="K10" s="382"/>
      <c r="L10" s="382"/>
      <c r="M10" s="384"/>
    </row>
    <row r="11" spans="1:13" ht="15" customHeight="1">
      <c r="A11" s="291" t="s">
        <v>284</v>
      </c>
      <c r="B11" s="292" t="s">
        <v>285</v>
      </c>
      <c r="C11" s="376" t="s">
        <v>286</v>
      </c>
      <c r="D11" s="377"/>
      <c r="E11" s="378"/>
      <c r="F11" s="292" t="s">
        <v>285</v>
      </c>
      <c r="G11" s="376" t="s">
        <v>286</v>
      </c>
      <c r="H11" s="377"/>
      <c r="I11" s="378"/>
      <c r="J11" s="292" t="s">
        <v>285</v>
      </c>
      <c r="K11" s="376" t="s">
        <v>286</v>
      </c>
      <c r="L11" s="377"/>
      <c r="M11" s="379"/>
    </row>
    <row r="12" spans="1:13" ht="12">
      <c r="A12" s="294" t="s">
        <v>287</v>
      </c>
      <c r="B12" s="253"/>
      <c r="C12" s="295"/>
      <c r="D12" s="267"/>
      <c r="E12" s="296"/>
      <c r="F12" s="253"/>
      <c r="G12" s="295"/>
      <c r="H12" s="267"/>
      <c r="I12" s="296"/>
      <c r="J12" s="253"/>
      <c r="K12" s="295"/>
      <c r="L12" s="267"/>
      <c r="M12" s="262"/>
    </row>
    <row r="13" spans="1:13" ht="12.75" thickBot="1">
      <c r="A13" s="297" t="s">
        <v>288</v>
      </c>
      <c r="B13" s="253"/>
      <c r="C13" s="279"/>
      <c r="D13" s="230"/>
      <c r="E13" s="278"/>
      <c r="F13" s="298"/>
      <c r="G13" s="299"/>
      <c r="H13" s="315"/>
      <c r="I13" s="300"/>
      <c r="J13" s="298"/>
      <c r="K13" s="299"/>
      <c r="L13" s="246"/>
      <c r="M13" s="262"/>
    </row>
    <row r="14" spans="1:13" ht="12.75" thickTop="1">
      <c r="A14" s="297" t="s">
        <v>289</v>
      </c>
      <c r="B14" s="253"/>
      <c r="C14" s="279"/>
      <c r="D14" s="260"/>
      <c r="E14" s="278"/>
      <c r="F14" s="298"/>
      <c r="G14" s="299"/>
      <c r="H14" s="316"/>
      <c r="I14" s="300"/>
      <c r="J14" s="298"/>
      <c r="K14" s="299"/>
      <c r="L14" s="301"/>
      <c r="M14" s="262"/>
    </row>
    <row r="15" spans="1:13" ht="12.75" thickBot="1">
      <c r="A15" s="297" t="s">
        <v>290</v>
      </c>
      <c r="B15" s="253"/>
      <c r="C15" s="279"/>
      <c r="D15" s="230"/>
      <c r="E15" s="278"/>
      <c r="F15" s="298"/>
      <c r="G15" s="299"/>
      <c r="H15" s="315"/>
      <c r="I15" s="300"/>
      <c r="J15" s="298"/>
      <c r="K15" s="299"/>
      <c r="L15" s="246"/>
      <c r="M15" s="262"/>
    </row>
    <row r="16" spans="1:13" ht="13.5" thickBot="1" thickTop="1">
      <c r="A16" s="297" t="s">
        <v>291</v>
      </c>
      <c r="B16" s="253"/>
      <c r="C16" s="279"/>
      <c r="D16" s="230"/>
      <c r="E16" s="278"/>
      <c r="F16" s="298"/>
      <c r="G16" s="299"/>
      <c r="H16" s="315"/>
      <c r="I16" s="300"/>
      <c r="J16" s="298"/>
      <c r="K16" s="299"/>
      <c r="L16" s="246"/>
      <c r="M16" s="262"/>
    </row>
    <row r="17" spans="1:13" ht="13.5" thickBot="1" thickTop="1">
      <c r="A17" s="297" t="s">
        <v>292</v>
      </c>
      <c r="B17" s="253"/>
      <c r="C17" s="279"/>
      <c r="D17" s="230"/>
      <c r="E17" s="278"/>
      <c r="F17" s="298"/>
      <c r="G17" s="299"/>
      <c r="H17" s="246"/>
      <c r="I17" s="300"/>
      <c r="J17" s="298"/>
      <c r="K17" s="299"/>
      <c r="L17" s="246"/>
      <c r="M17" s="262"/>
    </row>
    <row r="18" spans="1:13" ht="12.75" thickTop="1">
      <c r="A18" s="302" t="s">
        <v>293</v>
      </c>
      <c r="B18" s="288"/>
      <c r="C18" s="12"/>
      <c r="D18" s="287">
        <f>D15+D16+D17</f>
        <v>0</v>
      </c>
      <c r="E18" s="293"/>
      <c r="F18" s="288"/>
      <c r="G18" s="12"/>
      <c r="H18" s="313">
        <f>H13+H15-H16+H17</f>
        <v>0</v>
      </c>
      <c r="I18" s="293"/>
      <c r="J18" s="288"/>
      <c r="K18" s="12"/>
      <c r="L18" s="287"/>
      <c r="M18" s="289"/>
    </row>
    <row r="19" spans="1:13" ht="12">
      <c r="A19" s="297" t="s">
        <v>294</v>
      </c>
      <c r="B19" s="253"/>
      <c r="C19" s="279"/>
      <c r="D19" s="260"/>
      <c r="E19" s="278"/>
      <c r="F19" s="253"/>
      <c r="G19" s="279"/>
      <c r="H19" s="260"/>
      <c r="I19" s="278"/>
      <c r="J19" s="253"/>
      <c r="K19" s="279"/>
      <c r="L19" s="260"/>
      <c r="M19" s="262"/>
    </row>
    <row r="20" spans="1:13" ht="12.75" thickBot="1">
      <c r="A20" s="297" t="s">
        <v>288</v>
      </c>
      <c r="B20" s="253"/>
      <c r="C20" s="279"/>
      <c r="D20" s="230"/>
      <c r="E20" s="278"/>
      <c r="F20" s="253"/>
      <c r="G20" s="279"/>
      <c r="H20" s="230"/>
      <c r="I20" s="278"/>
      <c r="J20" s="253"/>
      <c r="K20" s="279"/>
      <c r="L20" s="230"/>
      <c r="M20" s="262"/>
    </row>
    <row r="21" spans="1:13" ht="12.75" thickTop="1">
      <c r="A21" s="297" t="s">
        <v>289</v>
      </c>
      <c r="B21" s="253"/>
      <c r="C21" s="279"/>
      <c r="D21" s="260"/>
      <c r="E21" s="278"/>
      <c r="F21" s="253"/>
      <c r="G21" s="279"/>
      <c r="H21" s="260"/>
      <c r="I21" s="278"/>
      <c r="J21" s="253"/>
      <c r="K21" s="279"/>
      <c r="L21" s="260"/>
      <c r="M21" s="262"/>
    </row>
    <row r="22" spans="1:13" ht="12.75" thickBot="1">
      <c r="A22" s="297" t="s">
        <v>295</v>
      </c>
      <c r="B22" s="253"/>
      <c r="C22" s="279"/>
      <c r="D22" s="230"/>
      <c r="E22" s="278"/>
      <c r="F22" s="253"/>
      <c r="G22" s="279"/>
      <c r="H22" s="230"/>
      <c r="I22" s="278"/>
      <c r="J22" s="253"/>
      <c r="K22" s="279"/>
      <c r="L22" s="230"/>
      <c r="M22" s="262"/>
    </row>
    <row r="23" spans="1:13" ht="13.5" thickBot="1" thickTop="1">
      <c r="A23" s="297" t="s">
        <v>296</v>
      </c>
      <c r="B23" s="253"/>
      <c r="C23" s="279"/>
      <c r="D23" s="230"/>
      <c r="E23" s="278"/>
      <c r="F23" s="253"/>
      <c r="G23" s="279"/>
      <c r="H23" s="230"/>
      <c r="I23" s="278"/>
      <c r="J23" s="253"/>
      <c r="K23" s="279"/>
      <c r="L23" s="230"/>
      <c r="M23" s="262"/>
    </row>
    <row r="24" spans="1:13" ht="13.5" thickBot="1" thickTop="1">
      <c r="A24" s="297" t="s">
        <v>297</v>
      </c>
      <c r="B24" s="253"/>
      <c r="C24" s="279"/>
      <c r="D24" s="230"/>
      <c r="E24" s="278"/>
      <c r="F24" s="253"/>
      <c r="G24" s="279"/>
      <c r="H24" s="230"/>
      <c r="I24" s="278"/>
      <c r="J24" s="253"/>
      <c r="K24" s="279"/>
      <c r="L24" s="230"/>
      <c r="M24" s="262"/>
    </row>
    <row r="25" spans="1:13" ht="13.5" thickBot="1" thickTop="1">
      <c r="A25" s="297" t="s">
        <v>292</v>
      </c>
      <c r="B25" s="253"/>
      <c r="C25" s="279"/>
      <c r="D25" s="230"/>
      <c r="E25" s="278"/>
      <c r="F25" s="253"/>
      <c r="G25" s="279"/>
      <c r="H25" s="230"/>
      <c r="I25" s="278"/>
      <c r="J25" s="253"/>
      <c r="K25" s="279"/>
      <c r="L25" s="230"/>
      <c r="M25" s="262"/>
    </row>
    <row r="26" spans="1:13" ht="12.75" thickTop="1">
      <c r="A26" s="302" t="s">
        <v>293</v>
      </c>
      <c r="B26" s="288"/>
      <c r="C26" s="12"/>
      <c r="D26" s="287"/>
      <c r="E26" s="293"/>
      <c r="F26" s="288"/>
      <c r="G26" s="12"/>
      <c r="H26" s="287">
        <f>H22</f>
        <v>0</v>
      </c>
      <c r="I26" s="293"/>
      <c r="J26" s="288"/>
      <c r="K26" s="12"/>
      <c r="L26" s="287"/>
      <c r="M26" s="289"/>
    </row>
    <row r="27" spans="1:13" ht="12">
      <c r="A27" s="297" t="s">
        <v>298</v>
      </c>
      <c r="B27" s="253"/>
      <c r="C27" s="279"/>
      <c r="D27" s="260"/>
      <c r="E27" s="278"/>
      <c r="F27" s="253"/>
      <c r="G27" s="279"/>
      <c r="H27" s="260"/>
      <c r="I27" s="278"/>
      <c r="J27" s="253"/>
      <c r="K27" s="279"/>
      <c r="L27" s="260"/>
      <c r="M27" s="262"/>
    </row>
    <row r="28" spans="1:13" ht="12.75" thickBot="1">
      <c r="A28" s="297" t="s">
        <v>288</v>
      </c>
      <c r="B28" s="253"/>
      <c r="C28" s="279"/>
      <c r="D28" s="230"/>
      <c r="E28" s="278"/>
      <c r="F28" s="298"/>
      <c r="G28" s="299"/>
      <c r="H28" s="315"/>
      <c r="I28" s="300"/>
      <c r="J28" s="298"/>
      <c r="K28" s="299"/>
      <c r="L28" s="246"/>
      <c r="M28" s="262"/>
    </row>
    <row r="29" spans="1:13" ht="12.75" thickTop="1">
      <c r="A29" s="297" t="s">
        <v>289</v>
      </c>
      <c r="B29" s="253"/>
      <c r="C29" s="279"/>
      <c r="D29" s="260"/>
      <c r="E29" s="278"/>
      <c r="F29" s="298"/>
      <c r="G29" s="299"/>
      <c r="H29" s="316"/>
      <c r="I29" s="300"/>
      <c r="J29" s="298"/>
      <c r="K29" s="299"/>
      <c r="L29" s="301"/>
      <c r="M29" s="262"/>
    </row>
    <row r="30" spans="1:13" ht="12.75" thickBot="1">
      <c r="A30" s="297" t="s">
        <v>299</v>
      </c>
      <c r="B30" s="253"/>
      <c r="C30" s="279"/>
      <c r="D30" s="230"/>
      <c r="E30" s="278"/>
      <c r="F30" s="298"/>
      <c r="G30" s="299"/>
      <c r="H30" s="315"/>
      <c r="I30" s="300"/>
      <c r="J30" s="298"/>
      <c r="K30" s="299"/>
      <c r="L30" s="246"/>
      <c r="M30" s="262"/>
    </row>
    <row r="31" spans="1:13" ht="13.5" thickBot="1" thickTop="1">
      <c r="A31" s="297" t="s">
        <v>300</v>
      </c>
      <c r="B31" s="253"/>
      <c r="C31" s="279"/>
      <c r="D31" s="230"/>
      <c r="E31" s="278"/>
      <c r="F31" s="298"/>
      <c r="G31" s="299"/>
      <c r="H31" s="315"/>
      <c r="I31" s="300"/>
      <c r="J31" s="298"/>
      <c r="K31" s="299"/>
      <c r="L31" s="246"/>
      <c r="M31" s="262"/>
    </row>
    <row r="32" spans="1:13" ht="13.5" thickBot="1" thickTop="1">
      <c r="A32" s="297" t="s">
        <v>296</v>
      </c>
      <c r="B32" s="253"/>
      <c r="C32" s="279"/>
      <c r="D32" s="230"/>
      <c r="E32" s="278"/>
      <c r="F32" s="298"/>
      <c r="G32" s="299"/>
      <c r="H32" s="315"/>
      <c r="I32" s="300"/>
      <c r="J32" s="298"/>
      <c r="K32" s="299"/>
      <c r="L32" s="246"/>
      <c r="M32" s="262"/>
    </row>
    <row r="33" spans="1:13" ht="13.5" thickBot="1" thickTop="1">
      <c r="A33" s="297" t="s">
        <v>297</v>
      </c>
      <c r="B33" s="253"/>
      <c r="C33" s="279"/>
      <c r="D33" s="230"/>
      <c r="E33" s="278"/>
      <c r="F33" s="298"/>
      <c r="G33" s="299"/>
      <c r="H33" s="246"/>
      <c r="I33" s="300"/>
      <c r="J33" s="298"/>
      <c r="K33" s="299"/>
      <c r="L33" s="246"/>
      <c r="M33" s="262"/>
    </row>
    <row r="34" spans="1:13" ht="13.5" thickBot="1" thickTop="1">
      <c r="A34" s="297" t="s">
        <v>292</v>
      </c>
      <c r="B34" s="253"/>
      <c r="C34" s="279"/>
      <c r="D34" s="230"/>
      <c r="E34" s="278"/>
      <c r="F34" s="298"/>
      <c r="G34" s="299"/>
      <c r="H34" s="246"/>
      <c r="I34" s="300"/>
      <c r="J34" s="298"/>
      <c r="K34" s="299"/>
      <c r="L34" s="246"/>
      <c r="M34" s="262"/>
    </row>
    <row r="35" spans="1:13" ht="12.75" thickTop="1">
      <c r="A35" s="302" t="s">
        <v>293</v>
      </c>
      <c r="B35" s="288"/>
      <c r="C35" s="12"/>
      <c r="D35" s="287"/>
      <c r="E35" s="293"/>
      <c r="F35" s="303"/>
      <c r="G35" s="304"/>
      <c r="H35" s="305">
        <f>H28+H30+H31-H32-H33-H34</f>
        <v>0</v>
      </c>
      <c r="I35" s="306"/>
      <c r="J35" s="303"/>
      <c r="K35" s="304"/>
      <c r="L35" s="305"/>
      <c r="M35" s="289"/>
    </row>
    <row r="36" spans="1:13" ht="12.75" thickBot="1">
      <c r="A36" s="307" t="s">
        <v>301</v>
      </c>
      <c r="B36" s="270"/>
      <c r="C36" s="284"/>
      <c r="D36" s="230">
        <f>D18+D26-D35</f>
        <v>0</v>
      </c>
      <c r="E36" s="272"/>
      <c r="F36" s="308"/>
      <c r="G36" s="309"/>
      <c r="H36" s="314">
        <f>H18+H26-H35</f>
        <v>0</v>
      </c>
      <c r="I36" s="310"/>
      <c r="J36" s="308"/>
      <c r="K36" s="309"/>
      <c r="L36" s="230">
        <f>L18+L26-L35</f>
        <v>0</v>
      </c>
      <c r="M36" s="273"/>
    </row>
    <row r="37" spans="1:13" ht="12.75" thickTop="1">
      <c r="A37" s="286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</row>
    <row r="38" ht="12">
      <c r="A38" s="249" t="s">
        <v>302</v>
      </c>
    </row>
  </sheetData>
  <mergeCells count="7">
    <mergeCell ref="C11:E11"/>
    <mergeCell ref="G11:I11"/>
    <mergeCell ref="K11:M11"/>
    <mergeCell ref="A8:M8"/>
    <mergeCell ref="B10:E10"/>
    <mergeCell ref="F10:I10"/>
    <mergeCell ref="J10:M10"/>
  </mergeCells>
  <printOptions/>
  <pageMargins left="0.35433070866141736" right="0" top="0.984251968503937" bottom="0" header="0.5118110236220472" footer="0.511811023622047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6" sqref="A6"/>
    </sheetView>
  </sheetViews>
  <sheetFormatPr defaultColWidth="9.140625" defaultRowHeight="12.75"/>
  <cols>
    <col min="1" max="1" width="63.421875" style="274" customWidth="1"/>
    <col min="2" max="2" width="6.7109375" style="210" customWidth="1"/>
    <col min="3" max="3" width="2.7109375" style="210" customWidth="1"/>
    <col min="4" max="4" width="2.28125" style="210" customWidth="1"/>
    <col min="5" max="5" width="12.28125" style="210" customWidth="1"/>
    <col min="6" max="6" width="2.28125" style="210" customWidth="1"/>
    <col min="7" max="7" width="2.7109375" style="210" customWidth="1"/>
    <col min="8" max="16384" width="8.8515625" style="210" customWidth="1"/>
  </cols>
  <sheetData>
    <row r="1" spans="1:5" ht="12">
      <c r="A1" s="249"/>
      <c r="E1" s="210" t="s">
        <v>273</v>
      </c>
    </row>
    <row r="2" spans="1:5" ht="12">
      <c r="A2" s="249"/>
      <c r="E2" s="210" t="s">
        <v>1</v>
      </c>
    </row>
    <row r="3" spans="1:5" ht="12">
      <c r="A3" s="249"/>
      <c r="E3" s="210" t="s">
        <v>274</v>
      </c>
    </row>
    <row r="4" ht="12">
      <c r="A4" s="249"/>
    </row>
    <row r="5" ht="14.25">
      <c r="A5" s="250" t="s">
        <v>325</v>
      </c>
    </row>
    <row r="6" ht="14.25">
      <c r="A6" s="250" t="s">
        <v>326</v>
      </c>
    </row>
    <row r="7" ht="11.25" customHeight="1">
      <c r="A7" s="250"/>
    </row>
    <row r="8" ht="14.25">
      <c r="A8" s="251" t="s">
        <v>3</v>
      </c>
    </row>
    <row r="9" ht="14.25">
      <c r="A9" s="254"/>
    </row>
    <row r="10" ht="14.25">
      <c r="A10" s="254"/>
    </row>
    <row r="11" spans="1:7" ht="15.75">
      <c r="A11" s="385" t="s">
        <v>275</v>
      </c>
      <c r="B11" s="385"/>
      <c r="C11" s="385"/>
      <c r="D11" s="385"/>
      <c r="E11" s="385"/>
      <c r="F11" s="385"/>
      <c r="G11" s="385"/>
    </row>
    <row r="14" ht="12.75" thickBot="1"/>
    <row r="15" spans="1:7" ht="24" customHeight="1" thickTop="1">
      <c r="A15" s="248" t="s">
        <v>171</v>
      </c>
      <c r="B15" s="256" t="s">
        <v>8</v>
      </c>
      <c r="C15" s="367" t="s">
        <v>248</v>
      </c>
      <c r="D15" s="368"/>
      <c r="E15" s="368"/>
      <c r="F15" s="368"/>
      <c r="G15" s="369"/>
    </row>
    <row r="16" spans="1:7" ht="12">
      <c r="A16" s="277"/>
      <c r="B16" s="234"/>
      <c r="C16" s="253"/>
      <c r="D16" s="253"/>
      <c r="E16" s="253"/>
      <c r="F16" s="253"/>
      <c r="G16" s="262"/>
    </row>
    <row r="17" spans="1:7" ht="12.75" thickBot="1">
      <c r="A17" s="277" t="s">
        <v>276</v>
      </c>
      <c r="B17" s="234"/>
      <c r="C17" s="253"/>
      <c r="D17" s="370"/>
      <c r="E17" s="370"/>
      <c r="F17" s="370"/>
      <c r="G17" s="262"/>
    </row>
    <row r="18" spans="1:7" ht="12.75" thickTop="1">
      <c r="A18" s="277"/>
      <c r="B18" s="234"/>
      <c r="C18" s="253"/>
      <c r="D18" s="260"/>
      <c r="E18" s="260"/>
      <c r="F18" s="260"/>
      <c r="G18" s="262"/>
    </row>
    <row r="19" spans="1:7" ht="12.75" thickBot="1">
      <c r="A19" s="277" t="s">
        <v>277</v>
      </c>
      <c r="B19" s="234"/>
      <c r="C19" s="253"/>
      <c r="D19" s="370"/>
      <c r="E19" s="370"/>
      <c r="F19" s="370"/>
      <c r="G19" s="262"/>
    </row>
    <row r="20" spans="1:7" ht="13.5" thickBot="1" thickTop="1">
      <c r="A20" s="269"/>
      <c r="B20" s="271"/>
      <c r="C20" s="270"/>
      <c r="D20" s="270"/>
      <c r="E20" s="270"/>
      <c r="F20" s="270"/>
      <c r="G20" s="273"/>
    </row>
    <row r="21" ht="12.75" thickTop="1"/>
    <row r="23" ht="12">
      <c r="A23" s="255"/>
    </row>
    <row r="24" ht="12">
      <c r="A24" s="286" t="s">
        <v>278</v>
      </c>
    </row>
    <row r="25" ht="12">
      <c r="A25" s="249"/>
    </row>
    <row r="26" ht="12">
      <c r="A26" s="249"/>
    </row>
  </sheetData>
  <mergeCells count="4">
    <mergeCell ref="A11:G11"/>
    <mergeCell ref="C15:G15"/>
    <mergeCell ref="D17:F17"/>
    <mergeCell ref="D19:F19"/>
  </mergeCells>
  <printOptions/>
  <pageMargins left="0.7480314960629921" right="0" top="0.984251968503937" bottom="0" header="0.5118110236220472" footer="0.511811023622047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31" sqref="A31:A32"/>
    </sheetView>
  </sheetViews>
  <sheetFormatPr defaultColWidth="9.140625" defaultRowHeight="12.75"/>
  <cols>
    <col min="1" max="1" width="35.8515625" style="274" customWidth="1"/>
    <col min="2" max="2" width="15.421875" style="210" customWidth="1"/>
    <col min="3" max="3" width="6.7109375" style="210" customWidth="1"/>
    <col min="4" max="4" width="1.7109375" style="210" customWidth="1"/>
    <col min="5" max="5" width="2.28125" style="210" customWidth="1"/>
    <col min="6" max="6" width="9.7109375" style="210" customWidth="1"/>
    <col min="7" max="7" width="2.28125" style="210" customWidth="1"/>
    <col min="8" max="9" width="1.7109375" style="210" customWidth="1"/>
    <col min="10" max="10" width="2.28125" style="210" customWidth="1"/>
    <col min="11" max="11" width="9.7109375" style="210" customWidth="1"/>
    <col min="12" max="12" width="2.28125" style="210" customWidth="1"/>
    <col min="13" max="13" width="1.7109375" style="210" customWidth="1"/>
    <col min="14" max="16384" width="8.8515625" style="210" customWidth="1"/>
  </cols>
  <sheetData>
    <row r="1" spans="1:10" ht="12">
      <c r="A1" s="249"/>
      <c r="J1" s="210" t="s">
        <v>261</v>
      </c>
    </row>
    <row r="2" spans="1:10" ht="12">
      <c r="A2" s="249"/>
      <c r="J2" s="210" t="s">
        <v>245</v>
      </c>
    </row>
    <row r="3" spans="1:10" ht="12">
      <c r="A3" s="249"/>
      <c r="J3" s="210" t="s">
        <v>246</v>
      </c>
    </row>
    <row r="4" ht="12">
      <c r="A4" s="249"/>
    </row>
    <row r="5" ht="15">
      <c r="A5" s="357" t="s">
        <v>327</v>
      </c>
    </row>
    <row r="6" ht="15">
      <c r="A6" s="357" t="s">
        <v>326</v>
      </c>
    </row>
    <row r="7" ht="11.25" customHeight="1">
      <c r="A7" s="357"/>
    </row>
    <row r="8" spans="1:2" ht="15">
      <c r="A8" s="358" t="s">
        <v>328</v>
      </c>
      <c r="B8" s="252"/>
    </row>
    <row r="9" spans="1:2" ht="15">
      <c r="A9" s="359"/>
      <c r="B9" s="253"/>
    </row>
    <row r="10" spans="1:2" ht="15">
      <c r="A10" s="359"/>
      <c r="B10" s="253"/>
    </row>
    <row r="11" spans="1:13" ht="15.75">
      <c r="A11" s="380" t="s">
        <v>262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</row>
    <row r="14" ht="12.75" thickBot="1"/>
    <row r="15" spans="1:13" ht="24" customHeight="1" thickTop="1">
      <c r="A15" s="248" t="s">
        <v>171</v>
      </c>
      <c r="B15" s="247"/>
      <c r="C15" s="256" t="s">
        <v>8</v>
      </c>
      <c r="D15" s="367" t="s">
        <v>263</v>
      </c>
      <c r="E15" s="368"/>
      <c r="F15" s="368"/>
      <c r="G15" s="368"/>
      <c r="H15" s="371"/>
      <c r="I15" s="367" t="s">
        <v>105</v>
      </c>
      <c r="J15" s="368"/>
      <c r="K15" s="368"/>
      <c r="L15" s="368"/>
      <c r="M15" s="369"/>
    </row>
    <row r="16" spans="1:13" ht="12">
      <c r="A16" s="277"/>
      <c r="B16" s="278"/>
      <c r="C16" s="234"/>
      <c r="D16" s="279"/>
      <c r="E16" s="260"/>
      <c r="F16" s="260"/>
      <c r="G16" s="260"/>
      <c r="H16" s="261"/>
      <c r="I16" s="260"/>
      <c r="J16" s="260"/>
      <c r="K16" s="260"/>
      <c r="L16" s="260"/>
      <c r="M16" s="262"/>
    </row>
    <row r="17" spans="1:13" ht="12.75" thickBot="1">
      <c r="A17" s="277" t="s">
        <v>264</v>
      </c>
      <c r="B17" s="278"/>
      <c r="C17" s="234"/>
      <c r="D17" s="279"/>
      <c r="E17" s="370">
        <f>E19</f>
        <v>0</v>
      </c>
      <c r="F17" s="370"/>
      <c r="G17" s="370"/>
      <c r="H17" s="261"/>
      <c r="I17" s="260"/>
      <c r="J17" s="370">
        <f>J19</f>
        <v>0</v>
      </c>
      <c r="K17" s="370"/>
      <c r="L17" s="370"/>
      <c r="M17" s="262"/>
    </row>
    <row r="18" spans="1:13" ht="12.75" thickTop="1">
      <c r="A18" s="277"/>
      <c r="B18" s="278"/>
      <c r="C18" s="234"/>
      <c r="D18" s="279"/>
      <c r="E18" s="260"/>
      <c r="F18" s="260"/>
      <c r="G18" s="260"/>
      <c r="H18" s="261"/>
      <c r="I18" s="260"/>
      <c r="J18" s="260"/>
      <c r="K18" s="260"/>
      <c r="L18" s="260"/>
      <c r="M18" s="262"/>
    </row>
    <row r="19" spans="1:13" ht="12.75" thickBot="1">
      <c r="A19" s="277" t="s">
        <v>265</v>
      </c>
      <c r="B19" s="278"/>
      <c r="C19" s="234"/>
      <c r="D19" s="279"/>
      <c r="E19" s="370">
        <f>SUM(F20:F25)</f>
        <v>0</v>
      </c>
      <c r="F19" s="370"/>
      <c r="G19" s="370"/>
      <c r="H19" s="261"/>
      <c r="I19" s="260"/>
      <c r="J19" s="370">
        <f>SUM(K20:K25)</f>
        <v>0</v>
      </c>
      <c r="K19" s="370"/>
      <c r="L19" s="370"/>
      <c r="M19" s="262"/>
    </row>
    <row r="20" spans="1:13" ht="12.75" thickTop="1">
      <c r="A20" s="280"/>
      <c r="B20" s="278"/>
      <c r="C20" s="234"/>
      <c r="D20" s="279"/>
      <c r="E20" s="260"/>
      <c r="F20" s="281"/>
      <c r="G20" s="260"/>
      <c r="H20" s="261"/>
      <c r="I20" s="260"/>
      <c r="J20" s="260"/>
      <c r="K20" s="281"/>
      <c r="L20" s="260"/>
      <c r="M20" s="262"/>
    </row>
    <row r="21" spans="1:13" ht="12">
      <c r="A21" s="280"/>
      <c r="B21" s="278"/>
      <c r="C21" s="234"/>
      <c r="D21" s="279"/>
      <c r="E21" s="260"/>
      <c r="F21" s="282"/>
      <c r="G21" s="260"/>
      <c r="H21" s="261"/>
      <c r="I21" s="260"/>
      <c r="J21" s="260"/>
      <c r="K21" s="282"/>
      <c r="L21" s="260"/>
      <c r="M21" s="262"/>
    </row>
    <row r="22" spans="1:13" ht="12">
      <c r="A22" s="280"/>
      <c r="B22" s="278"/>
      <c r="C22" s="234"/>
      <c r="D22" s="279"/>
      <c r="E22" s="260"/>
      <c r="F22" s="283"/>
      <c r="G22" s="260"/>
      <c r="H22" s="261"/>
      <c r="I22" s="260"/>
      <c r="J22" s="260"/>
      <c r="K22" s="283"/>
      <c r="L22" s="260"/>
      <c r="M22" s="262"/>
    </row>
    <row r="23" spans="1:13" ht="12">
      <c r="A23" s="280"/>
      <c r="B23" s="278"/>
      <c r="C23" s="234"/>
      <c r="D23" s="279"/>
      <c r="E23" s="260"/>
      <c r="F23" s="283"/>
      <c r="G23" s="260"/>
      <c r="H23" s="261"/>
      <c r="I23" s="260"/>
      <c r="J23" s="260"/>
      <c r="K23" s="283"/>
      <c r="L23" s="260"/>
      <c r="M23" s="262"/>
    </row>
    <row r="24" spans="1:13" ht="12">
      <c r="A24" s="280"/>
      <c r="B24" s="278"/>
      <c r="C24" s="234"/>
      <c r="D24" s="279"/>
      <c r="E24" s="260"/>
      <c r="F24" s="283"/>
      <c r="G24" s="260"/>
      <c r="H24" s="261"/>
      <c r="I24" s="260"/>
      <c r="J24" s="260"/>
      <c r="K24" s="283"/>
      <c r="L24" s="260"/>
      <c r="M24" s="262"/>
    </row>
    <row r="25" spans="1:13" ht="12">
      <c r="A25" s="280"/>
      <c r="B25" s="278"/>
      <c r="C25" s="234"/>
      <c r="D25" s="279"/>
      <c r="E25" s="260"/>
      <c r="F25" s="283"/>
      <c r="G25" s="260"/>
      <c r="H25" s="261"/>
      <c r="I25" s="260"/>
      <c r="J25" s="260"/>
      <c r="K25" s="283"/>
      <c r="L25" s="260"/>
      <c r="M25" s="262"/>
    </row>
    <row r="26" spans="1:13" ht="12">
      <c r="A26" s="277"/>
      <c r="B26" s="278"/>
      <c r="C26" s="234"/>
      <c r="D26" s="279"/>
      <c r="E26" s="260"/>
      <c r="F26" s="260"/>
      <c r="G26" s="260"/>
      <c r="H26" s="261"/>
      <c r="I26" s="260"/>
      <c r="J26" s="260"/>
      <c r="K26" s="260"/>
      <c r="L26" s="260"/>
      <c r="M26" s="262"/>
    </row>
    <row r="27" spans="1:13" ht="12.75" thickBot="1">
      <c r="A27" s="277" t="s">
        <v>266</v>
      </c>
      <c r="B27" s="278"/>
      <c r="C27" s="234"/>
      <c r="D27" s="279"/>
      <c r="E27" s="370">
        <f>E30</f>
        <v>0</v>
      </c>
      <c r="F27" s="370"/>
      <c r="G27" s="370"/>
      <c r="H27" s="261"/>
      <c r="I27" s="260"/>
      <c r="J27" s="370">
        <f>J30</f>
        <v>0</v>
      </c>
      <c r="K27" s="370"/>
      <c r="L27" s="370"/>
      <c r="M27" s="262"/>
    </row>
    <row r="28" spans="1:13" ht="12.75" thickTop="1">
      <c r="A28" s="277" t="s">
        <v>267</v>
      </c>
      <c r="B28" s="278"/>
      <c r="C28" s="234"/>
      <c r="D28" s="279"/>
      <c r="E28" s="260"/>
      <c r="F28" s="260"/>
      <c r="G28" s="260"/>
      <c r="H28" s="261"/>
      <c r="I28" s="260"/>
      <c r="J28" s="260"/>
      <c r="K28" s="260"/>
      <c r="L28" s="260"/>
      <c r="M28" s="262"/>
    </row>
    <row r="29" spans="1:13" ht="12">
      <c r="A29" s="277"/>
      <c r="B29" s="278"/>
      <c r="C29" s="234"/>
      <c r="D29" s="279"/>
      <c r="E29" s="260"/>
      <c r="F29" s="260"/>
      <c r="G29" s="260"/>
      <c r="H29" s="261"/>
      <c r="I29" s="260"/>
      <c r="J29" s="260"/>
      <c r="K29" s="260"/>
      <c r="L29" s="260"/>
      <c r="M29" s="262"/>
    </row>
    <row r="30" spans="1:13" ht="12.75" thickBot="1">
      <c r="A30" s="277" t="s">
        <v>265</v>
      </c>
      <c r="B30" s="278"/>
      <c r="C30" s="234"/>
      <c r="D30" s="279"/>
      <c r="E30" s="370">
        <f>SUM(F31:F36)</f>
        <v>0</v>
      </c>
      <c r="F30" s="370"/>
      <c r="G30" s="370"/>
      <c r="H30" s="261"/>
      <c r="I30" s="260"/>
      <c r="J30" s="370">
        <f>SUM(K31:K36)</f>
        <v>0</v>
      </c>
      <c r="K30" s="370"/>
      <c r="L30" s="370"/>
      <c r="M30" s="262"/>
    </row>
    <row r="31" spans="1:13" ht="12.75" thickTop="1">
      <c r="A31" s="280"/>
      <c r="B31" s="278"/>
      <c r="C31" s="234"/>
      <c r="D31" s="279"/>
      <c r="E31" s="260"/>
      <c r="F31" s="281"/>
      <c r="G31" s="260"/>
      <c r="H31" s="261"/>
      <c r="I31" s="260"/>
      <c r="J31" s="260"/>
      <c r="K31" s="281"/>
      <c r="L31" s="260"/>
      <c r="M31" s="262"/>
    </row>
    <row r="32" spans="1:13" ht="12">
      <c r="A32" s="280"/>
      <c r="B32" s="278"/>
      <c r="C32" s="234"/>
      <c r="D32" s="279"/>
      <c r="E32" s="260"/>
      <c r="F32" s="282"/>
      <c r="G32" s="260"/>
      <c r="H32" s="261"/>
      <c r="I32" s="260"/>
      <c r="J32" s="260"/>
      <c r="K32" s="282"/>
      <c r="L32" s="260"/>
      <c r="M32" s="262"/>
    </row>
    <row r="33" spans="1:13" ht="12">
      <c r="A33" s="280"/>
      <c r="B33" s="278"/>
      <c r="C33" s="234"/>
      <c r="D33" s="279"/>
      <c r="E33" s="260"/>
      <c r="F33" s="283"/>
      <c r="G33" s="260"/>
      <c r="H33" s="261"/>
      <c r="I33" s="260"/>
      <c r="J33" s="260"/>
      <c r="K33" s="283"/>
      <c r="L33" s="260"/>
      <c r="M33" s="262"/>
    </row>
    <row r="34" spans="1:13" ht="12">
      <c r="A34" s="280"/>
      <c r="B34" s="278"/>
      <c r="C34" s="234"/>
      <c r="D34" s="279"/>
      <c r="E34" s="260"/>
      <c r="F34" s="283"/>
      <c r="G34" s="260"/>
      <c r="H34" s="261"/>
      <c r="I34" s="260"/>
      <c r="J34" s="260"/>
      <c r="K34" s="283"/>
      <c r="L34" s="260"/>
      <c r="M34" s="262"/>
    </row>
    <row r="35" spans="1:13" ht="12">
      <c r="A35" s="280"/>
      <c r="B35" s="278"/>
      <c r="C35" s="234"/>
      <c r="D35" s="279"/>
      <c r="E35" s="260"/>
      <c r="F35" s="283"/>
      <c r="G35" s="260"/>
      <c r="H35" s="261"/>
      <c r="I35" s="260"/>
      <c r="J35" s="260"/>
      <c r="K35" s="283"/>
      <c r="L35" s="260"/>
      <c r="M35" s="262"/>
    </row>
    <row r="36" spans="1:13" ht="12">
      <c r="A36" s="280"/>
      <c r="B36" s="278"/>
      <c r="C36" s="234"/>
      <c r="D36" s="279"/>
      <c r="E36" s="260"/>
      <c r="F36" s="283"/>
      <c r="G36" s="260"/>
      <c r="H36" s="261"/>
      <c r="I36" s="260"/>
      <c r="J36" s="260"/>
      <c r="K36" s="283"/>
      <c r="L36" s="260"/>
      <c r="M36" s="262"/>
    </row>
    <row r="37" spans="1:13" ht="12">
      <c r="A37" s="277"/>
      <c r="B37" s="278"/>
      <c r="C37" s="234"/>
      <c r="D37" s="279"/>
      <c r="E37" s="260"/>
      <c r="F37" s="260"/>
      <c r="G37" s="260"/>
      <c r="H37" s="261"/>
      <c r="I37" s="260"/>
      <c r="J37" s="260"/>
      <c r="K37" s="260"/>
      <c r="L37" s="260"/>
      <c r="M37" s="262"/>
    </row>
    <row r="38" spans="1:13" ht="12">
      <c r="A38" s="277" t="s">
        <v>268</v>
      </c>
      <c r="B38" s="278"/>
      <c r="C38" s="234"/>
      <c r="D38" s="279"/>
      <c r="E38" s="260"/>
      <c r="F38" s="260"/>
      <c r="G38" s="260"/>
      <c r="H38" s="261"/>
      <c r="I38" s="260"/>
      <c r="J38" s="260"/>
      <c r="K38" s="260"/>
      <c r="L38" s="260"/>
      <c r="M38" s="262"/>
    </row>
    <row r="39" spans="1:13" ht="12.75" thickBot="1">
      <c r="A39" s="277" t="s">
        <v>269</v>
      </c>
      <c r="B39" s="278"/>
      <c r="C39" s="234"/>
      <c r="D39" s="279"/>
      <c r="E39" s="370"/>
      <c r="F39" s="370"/>
      <c r="G39" s="370"/>
      <c r="H39" s="261"/>
      <c r="I39" s="260"/>
      <c r="J39" s="370"/>
      <c r="K39" s="370"/>
      <c r="L39" s="370"/>
      <c r="M39" s="262"/>
    </row>
    <row r="40" spans="1:13" ht="12.75" thickTop="1">
      <c r="A40" s="277"/>
      <c r="B40" s="278"/>
      <c r="C40" s="234"/>
      <c r="D40" s="279"/>
      <c r="E40" s="260"/>
      <c r="F40" s="260"/>
      <c r="G40" s="260"/>
      <c r="H40" s="261"/>
      <c r="I40" s="260"/>
      <c r="J40" s="260"/>
      <c r="K40" s="260"/>
      <c r="L40" s="260"/>
      <c r="M40" s="262"/>
    </row>
    <row r="41" spans="1:13" ht="12.75" thickBot="1">
      <c r="A41" s="277" t="s">
        <v>270</v>
      </c>
      <c r="B41" s="278"/>
      <c r="C41" s="234"/>
      <c r="D41" s="279"/>
      <c r="E41" s="370">
        <f>E17-E27</f>
        <v>0</v>
      </c>
      <c r="F41" s="370"/>
      <c r="G41" s="370"/>
      <c r="H41" s="261"/>
      <c r="I41" s="260"/>
      <c r="J41" s="370">
        <f>J17-J27</f>
        <v>0</v>
      </c>
      <c r="K41" s="370"/>
      <c r="L41" s="370"/>
      <c r="M41" s="262"/>
    </row>
    <row r="42" spans="1:13" ht="12.75" thickTop="1">
      <c r="A42" s="277"/>
      <c r="B42" s="278"/>
      <c r="C42" s="234"/>
      <c r="D42" s="279"/>
      <c r="E42" s="260"/>
      <c r="F42" s="260"/>
      <c r="G42" s="260"/>
      <c r="H42" s="261"/>
      <c r="I42" s="260"/>
      <c r="J42" s="260"/>
      <c r="K42" s="260"/>
      <c r="L42" s="260"/>
      <c r="M42" s="262"/>
    </row>
    <row r="43" spans="1:13" ht="12.75" thickBot="1">
      <c r="A43" s="269"/>
      <c r="B43" s="272"/>
      <c r="C43" s="271"/>
      <c r="D43" s="284"/>
      <c r="E43" s="230"/>
      <c r="F43" s="230"/>
      <c r="G43" s="230"/>
      <c r="H43" s="285"/>
      <c r="I43" s="230"/>
      <c r="J43" s="230"/>
      <c r="K43" s="230"/>
      <c r="L43" s="230"/>
      <c r="M43" s="273"/>
    </row>
    <row r="44" ht="12.75" thickTop="1"/>
    <row r="46" ht="12">
      <c r="A46" s="276"/>
    </row>
    <row r="47" ht="12">
      <c r="A47" s="249" t="s">
        <v>271</v>
      </c>
    </row>
    <row r="48" ht="12">
      <c r="A48" s="249" t="s">
        <v>272</v>
      </c>
    </row>
    <row r="49" ht="12">
      <c r="A49" s="249"/>
    </row>
  </sheetData>
  <mergeCells count="15">
    <mergeCell ref="A11:M11"/>
    <mergeCell ref="D15:H15"/>
    <mergeCell ref="I15:M15"/>
    <mergeCell ref="E17:G17"/>
    <mergeCell ref="J17:L17"/>
    <mergeCell ref="E19:G19"/>
    <mergeCell ref="J19:L19"/>
    <mergeCell ref="E27:G27"/>
    <mergeCell ref="J27:L27"/>
    <mergeCell ref="E41:G41"/>
    <mergeCell ref="J41:L41"/>
    <mergeCell ref="E30:G30"/>
    <mergeCell ref="J30:L30"/>
    <mergeCell ref="E39:G39"/>
    <mergeCell ref="J39:L39"/>
  </mergeCells>
  <printOptions/>
  <pageMargins left="0.7480314960629921" right="0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K32" sqref="K32"/>
    </sheetView>
  </sheetViews>
  <sheetFormatPr defaultColWidth="9.140625" defaultRowHeight="12.75"/>
  <cols>
    <col min="1" max="1" width="35.8515625" style="274" customWidth="1"/>
    <col min="2" max="2" width="15.421875" style="210" customWidth="1"/>
    <col min="3" max="3" width="6.7109375" style="210" customWidth="1"/>
    <col min="4" max="4" width="1.7109375" style="210" customWidth="1"/>
    <col min="5" max="5" width="2.28125" style="210" customWidth="1"/>
    <col min="6" max="6" width="9.7109375" style="210" customWidth="1"/>
    <col min="7" max="7" width="2.28125" style="210" customWidth="1"/>
    <col min="8" max="9" width="1.7109375" style="210" customWidth="1"/>
    <col min="10" max="10" width="2.28125" style="210" customWidth="1"/>
    <col min="11" max="11" width="9.7109375" style="210" customWidth="1"/>
    <col min="12" max="12" width="2.28125" style="210" customWidth="1"/>
    <col min="13" max="13" width="1.7109375" style="210" customWidth="1"/>
    <col min="14" max="16384" width="8.8515625" style="210" customWidth="1"/>
  </cols>
  <sheetData>
    <row r="1" spans="1:10" ht="12">
      <c r="A1" s="249"/>
      <c r="J1" s="210" t="s">
        <v>261</v>
      </c>
    </row>
    <row r="2" spans="1:10" ht="12">
      <c r="A2" s="249"/>
      <c r="J2" s="210" t="s">
        <v>245</v>
      </c>
    </row>
    <row r="3" spans="1:10" ht="12">
      <c r="A3" s="249"/>
      <c r="J3" s="210" t="s">
        <v>246</v>
      </c>
    </row>
    <row r="4" ht="12">
      <c r="A4" s="249"/>
    </row>
    <row r="5" ht="14.25">
      <c r="A5" s="250" t="s">
        <v>329</v>
      </c>
    </row>
    <row r="6" ht="14.25">
      <c r="A6" s="250" t="s">
        <v>326</v>
      </c>
    </row>
    <row r="7" ht="11.25" customHeight="1">
      <c r="A7" s="250"/>
    </row>
    <row r="8" spans="1:2" ht="14.25">
      <c r="A8" s="251" t="s">
        <v>3</v>
      </c>
      <c r="B8" s="252"/>
    </row>
    <row r="9" spans="1:2" ht="14.25">
      <c r="A9" s="254"/>
      <c r="B9" s="253"/>
    </row>
    <row r="10" spans="1:2" ht="14.25">
      <c r="A10" s="254"/>
      <c r="B10" s="253"/>
    </row>
    <row r="11" spans="1:13" ht="15.75">
      <c r="A11" s="385" t="s">
        <v>262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</row>
    <row r="14" ht="12.75" thickBot="1"/>
    <row r="15" spans="1:13" ht="24" customHeight="1" thickTop="1">
      <c r="A15" s="248" t="s">
        <v>171</v>
      </c>
      <c r="B15" s="247"/>
      <c r="C15" s="256" t="s">
        <v>8</v>
      </c>
      <c r="D15" s="367" t="s">
        <v>263</v>
      </c>
      <c r="E15" s="368"/>
      <c r="F15" s="368"/>
      <c r="G15" s="368"/>
      <c r="H15" s="371"/>
      <c r="I15" s="367" t="s">
        <v>105</v>
      </c>
      <c r="J15" s="368"/>
      <c r="K15" s="368"/>
      <c r="L15" s="368"/>
      <c r="M15" s="369"/>
    </row>
    <row r="16" spans="1:13" ht="12">
      <c r="A16" s="277"/>
      <c r="B16" s="278"/>
      <c r="C16" s="234"/>
      <c r="D16" s="279"/>
      <c r="E16" s="260"/>
      <c r="F16" s="260"/>
      <c r="G16" s="260"/>
      <c r="H16" s="261"/>
      <c r="I16" s="260"/>
      <c r="J16" s="260"/>
      <c r="K16" s="260"/>
      <c r="L16" s="260"/>
      <c r="M16" s="262"/>
    </row>
    <row r="17" spans="1:13" ht="12.75" thickBot="1">
      <c r="A17" s="277" t="s">
        <v>264</v>
      </c>
      <c r="B17" s="278"/>
      <c r="C17" s="234"/>
      <c r="D17" s="279"/>
      <c r="E17" s="370">
        <f>E19</f>
        <v>0</v>
      </c>
      <c r="F17" s="370"/>
      <c r="G17" s="370"/>
      <c r="H17" s="261"/>
      <c r="I17" s="260"/>
      <c r="J17" s="370">
        <f>J19</f>
        <v>0</v>
      </c>
      <c r="K17" s="370"/>
      <c r="L17" s="370"/>
      <c r="M17" s="262"/>
    </row>
    <row r="18" spans="1:13" ht="12.75" thickTop="1">
      <c r="A18" s="277"/>
      <c r="B18" s="278"/>
      <c r="C18" s="234"/>
      <c r="D18" s="279"/>
      <c r="E18" s="260"/>
      <c r="F18" s="260"/>
      <c r="G18" s="260"/>
      <c r="H18" s="261"/>
      <c r="I18" s="260"/>
      <c r="J18" s="260"/>
      <c r="K18" s="260"/>
      <c r="L18" s="260"/>
      <c r="M18" s="262"/>
    </row>
    <row r="19" spans="1:13" ht="12.75" thickBot="1">
      <c r="A19" s="277" t="s">
        <v>265</v>
      </c>
      <c r="B19" s="278"/>
      <c r="C19" s="234"/>
      <c r="D19" s="279"/>
      <c r="E19" s="370">
        <f>SUM(F20:F25)</f>
        <v>0</v>
      </c>
      <c r="F19" s="370"/>
      <c r="G19" s="370"/>
      <c r="H19" s="261"/>
      <c r="I19" s="260"/>
      <c r="J19" s="370">
        <f>SUM(K20:K25)</f>
        <v>0</v>
      </c>
      <c r="K19" s="370"/>
      <c r="L19" s="370"/>
      <c r="M19" s="262"/>
    </row>
    <row r="20" spans="1:13" ht="12.75" thickTop="1">
      <c r="A20" s="280" t="s">
        <v>303</v>
      </c>
      <c r="B20" s="278"/>
      <c r="C20" s="234"/>
      <c r="D20" s="279"/>
      <c r="E20" s="260"/>
      <c r="F20" s="281"/>
      <c r="G20" s="260"/>
      <c r="H20" s="261"/>
      <c r="I20" s="260"/>
      <c r="J20" s="260"/>
      <c r="K20" s="281"/>
      <c r="L20" s="260"/>
      <c r="M20" s="262"/>
    </row>
    <row r="21" spans="1:13" ht="12">
      <c r="A21" s="280"/>
      <c r="B21" s="278"/>
      <c r="C21" s="234"/>
      <c r="D21" s="279"/>
      <c r="E21" s="260"/>
      <c r="F21" s="282"/>
      <c r="G21" s="260"/>
      <c r="H21" s="261"/>
      <c r="I21" s="260"/>
      <c r="J21" s="260"/>
      <c r="K21" s="282"/>
      <c r="L21" s="260"/>
      <c r="M21" s="262"/>
    </row>
    <row r="22" spans="1:13" ht="12">
      <c r="A22" s="280"/>
      <c r="B22" s="278"/>
      <c r="C22" s="234"/>
      <c r="D22" s="279"/>
      <c r="E22" s="260"/>
      <c r="F22" s="283"/>
      <c r="G22" s="260"/>
      <c r="H22" s="261"/>
      <c r="I22" s="260"/>
      <c r="J22" s="260"/>
      <c r="K22" s="283"/>
      <c r="L22" s="260"/>
      <c r="M22" s="262"/>
    </row>
    <row r="23" spans="1:13" ht="12">
      <c r="A23" s="280"/>
      <c r="B23" s="278"/>
      <c r="C23" s="234"/>
      <c r="D23" s="279"/>
      <c r="E23" s="260"/>
      <c r="F23" s="283"/>
      <c r="G23" s="260"/>
      <c r="H23" s="261"/>
      <c r="I23" s="260"/>
      <c r="J23" s="260"/>
      <c r="K23" s="283"/>
      <c r="L23" s="260"/>
      <c r="M23" s="262"/>
    </row>
    <row r="24" spans="1:13" ht="12">
      <c r="A24" s="280"/>
      <c r="B24" s="278"/>
      <c r="C24" s="234"/>
      <c r="D24" s="279"/>
      <c r="E24" s="260"/>
      <c r="F24" s="283"/>
      <c r="G24" s="260"/>
      <c r="H24" s="261"/>
      <c r="I24" s="260"/>
      <c r="J24" s="260"/>
      <c r="K24" s="283"/>
      <c r="L24" s="260"/>
      <c r="M24" s="262"/>
    </row>
    <row r="25" spans="1:13" ht="12">
      <c r="A25" s="280"/>
      <c r="B25" s="278"/>
      <c r="C25" s="234"/>
      <c r="D25" s="279"/>
      <c r="E25" s="260"/>
      <c r="F25" s="283"/>
      <c r="G25" s="260"/>
      <c r="H25" s="261"/>
      <c r="I25" s="260"/>
      <c r="J25" s="260"/>
      <c r="K25" s="283"/>
      <c r="L25" s="260"/>
      <c r="M25" s="262"/>
    </row>
    <row r="26" spans="1:13" ht="12">
      <c r="A26" s="277"/>
      <c r="B26" s="278"/>
      <c r="C26" s="234"/>
      <c r="D26" s="279"/>
      <c r="E26" s="260"/>
      <c r="F26" s="260"/>
      <c r="G26" s="260"/>
      <c r="H26" s="261"/>
      <c r="I26" s="260"/>
      <c r="J26" s="260"/>
      <c r="K26" s="260"/>
      <c r="L26" s="260"/>
      <c r="M26" s="262"/>
    </row>
    <row r="27" spans="1:13" ht="12.75" thickBot="1">
      <c r="A27" s="277" t="s">
        <v>266</v>
      </c>
      <c r="B27" s="278"/>
      <c r="C27" s="234"/>
      <c r="D27" s="279"/>
      <c r="E27" s="370">
        <f>E30</f>
        <v>0</v>
      </c>
      <c r="F27" s="370"/>
      <c r="G27" s="370"/>
      <c r="H27" s="261"/>
      <c r="I27" s="260"/>
      <c r="J27" s="370">
        <f>J30</f>
        <v>0</v>
      </c>
      <c r="K27" s="370"/>
      <c r="L27" s="370"/>
      <c r="M27" s="262"/>
    </row>
    <row r="28" spans="1:13" ht="12.75" thickTop="1">
      <c r="A28" s="277" t="s">
        <v>267</v>
      </c>
      <c r="B28" s="278"/>
      <c r="C28" s="234"/>
      <c r="D28" s="279"/>
      <c r="E28" s="260"/>
      <c r="F28" s="260"/>
      <c r="G28" s="260"/>
      <c r="H28" s="261"/>
      <c r="I28" s="260"/>
      <c r="J28" s="260"/>
      <c r="K28" s="260"/>
      <c r="L28" s="260"/>
      <c r="M28" s="262"/>
    </row>
    <row r="29" spans="1:13" ht="12">
      <c r="A29" s="277"/>
      <c r="B29" s="278"/>
      <c r="C29" s="234"/>
      <c r="D29" s="279"/>
      <c r="E29" s="260"/>
      <c r="F29" s="260"/>
      <c r="G29" s="260"/>
      <c r="H29" s="261"/>
      <c r="I29" s="260"/>
      <c r="J29" s="260"/>
      <c r="K29" s="260"/>
      <c r="L29" s="260"/>
      <c r="M29" s="262"/>
    </row>
    <row r="30" spans="1:13" ht="12.75" thickBot="1">
      <c r="A30" s="277" t="s">
        <v>265</v>
      </c>
      <c r="B30" s="278"/>
      <c r="C30" s="234"/>
      <c r="D30" s="279"/>
      <c r="E30" s="370">
        <f>SUM(F31:F36)</f>
        <v>0</v>
      </c>
      <c r="F30" s="370"/>
      <c r="G30" s="370"/>
      <c r="H30" s="261"/>
      <c r="I30" s="260"/>
      <c r="J30" s="370">
        <f>SUM(K31:K36)</f>
        <v>0</v>
      </c>
      <c r="K30" s="370"/>
      <c r="L30" s="370"/>
      <c r="M30" s="262"/>
    </row>
    <row r="31" spans="1:13" ht="12.75" thickTop="1">
      <c r="A31" s="280" t="s">
        <v>304</v>
      </c>
      <c r="B31" s="278"/>
      <c r="C31" s="234"/>
      <c r="D31" s="279"/>
      <c r="E31" s="260"/>
      <c r="F31" s="281"/>
      <c r="G31" s="260"/>
      <c r="H31" s="261"/>
      <c r="I31" s="260"/>
      <c r="J31" s="260"/>
      <c r="K31" s="281"/>
      <c r="L31" s="260"/>
      <c r="M31" s="262"/>
    </row>
    <row r="32" spans="1:13" ht="12">
      <c r="A32" s="280" t="s">
        <v>305</v>
      </c>
      <c r="B32" s="278"/>
      <c r="C32" s="234"/>
      <c r="D32" s="279"/>
      <c r="E32" s="260"/>
      <c r="F32" s="282"/>
      <c r="G32" s="260"/>
      <c r="H32" s="261"/>
      <c r="I32" s="260"/>
      <c r="J32" s="260"/>
      <c r="K32" s="282"/>
      <c r="L32" s="260"/>
      <c r="M32" s="262"/>
    </row>
    <row r="33" spans="1:13" ht="12">
      <c r="A33" s="280"/>
      <c r="B33" s="278"/>
      <c r="C33" s="234"/>
      <c r="D33" s="279"/>
      <c r="E33" s="260"/>
      <c r="F33" s="283"/>
      <c r="G33" s="260"/>
      <c r="H33" s="261"/>
      <c r="I33" s="260"/>
      <c r="J33" s="260"/>
      <c r="K33" s="283"/>
      <c r="L33" s="260"/>
      <c r="M33" s="262"/>
    </row>
    <row r="34" spans="1:13" ht="12">
      <c r="A34" s="280"/>
      <c r="B34" s="278"/>
      <c r="C34" s="234"/>
      <c r="D34" s="279"/>
      <c r="E34" s="260"/>
      <c r="F34" s="283"/>
      <c r="G34" s="260"/>
      <c r="H34" s="261"/>
      <c r="I34" s="260"/>
      <c r="J34" s="260"/>
      <c r="K34" s="283"/>
      <c r="L34" s="260"/>
      <c r="M34" s="262"/>
    </row>
    <row r="35" spans="1:13" ht="12">
      <c r="A35" s="280"/>
      <c r="B35" s="278"/>
      <c r="C35" s="234"/>
      <c r="D35" s="279"/>
      <c r="E35" s="260"/>
      <c r="F35" s="283"/>
      <c r="G35" s="260"/>
      <c r="H35" s="261"/>
      <c r="I35" s="260"/>
      <c r="J35" s="260"/>
      <c r="K35" s="283"/>
      <c r="L35" s="260"/>
      <c r="M35" s="262"/>
    </row>
    <row r="36" spans="1:13" ht="12">
      <c r="A36" s="280"/>
      <c r="B36" s="278"/>
      <c r="C36" s="234"/>
      <c r="D36" s="279"/>
      <c r="E36" s="260"/>
      <c r="F36" s="283"/>
      <c r="G36" s="260"/>
      <c r="H36" s="261"/>
      <c r="I36" s="260"/>
      <c r="J36" s="260"/>
      <c r="K36" s="283"/>
      <c r="L36" s="260"/>
      <c r="M36" s="262"/>
    </row>
    <row r="37" spans="1:13" ht="12">
      <c r="A37" s="277"/>
      <c r="B37" s="278"/>
      <c r="C37" s="234"/>
      <c r="D37" s="279"/>
      <c r="E37" s="260"/>
      <c r="F37" s="260"/>
      <c r="G37" s="260"/>
      <c r="H37" s="261"/>
      <c r="I37" s="260"/>
      <c r="J37" s="260"/>
      <c r="K37" s="260"/>
      <c r="L37" s="260"/>
      <c r="M37" s="262"/>
    </row>
    <row r="38" spans="1:13" ht="12">
      <c r="A38" s="277" t="s">
        <v>268</v>
      </c>
      <c r="B38" s="278"/>
      <c r="C38" s="234"/>
      <c r="D38" s="279"/>
      <c r="E38" s="260"/>
      <c r="F38" s="260"/>
      <c r="G38" s="260"/>
      <c r="H38" s="261"/>
      <c r="I38" s="260"/>
      <c r="J38" s="260"/>
      <c r="K38" s="260"/>
      <c r="L38" s="260"/>
      <c r="M38" s="262"/>
    </row>
    <row r="39" spans="1:13" ht="12.75" thickBot="1">
      <c r="A39" s="277" t="s">
        <v>269</v>
      </c>
      <c r="B39" s="278"/>
      <c r="C39" s="234"/>
      <c r="D39" s="279"/>
      <c r="E39" s="370"/>
      <c r="F39" s="370"/>
      <c r="G39" s="370"/>
      <c r="H39" s="261"/>
      <c r="I39" s="260"/>
      <c r="J39" s="370"/>
      <c r="K39" s="370"/>
      <c r="L39" s="370"/>
      <c r="M39" s="262"/>
    </row>
    <row r="40" spans="1:13" ht="12.75" thickTop="1">
      <c r="A40" s="277"/>
      <c r="B40" s="278"/>
      <c r="C40" s="234"/>
      <c r="D40" s="279"/>
      <c r="E40" s="260"/>
      <c r="F40" s="260"/>
      <c r="G40" s="260"/>
      <c r="H40" s="261"/>
      <c r="I40" s="260"/>
      <c r="J40" s="260"/>
      <c r="K40" s="260"/>
      <c r="L40" s="260"/>
      <c r="M40" s="262"/>
    </row>
    <row r="41" spans="1:13" ht="12.75" thickBot="1">
      <c r="A41" s="277" t="s">
        <v>270</v>
      </c>
      <c r="B41" s="278"/>
      <c r="C41" s="234"/>
      <c r="D41" s="279"/>
      <c r="E41" s="370">
        <f>E17-E27</f>
        <v>0</v>
      </c>
      <c r="F41" s="370"/>
      <c r="G41" s="370"/>
      <c r="H41" s="261"/>
      <c r="I41" s="260"/>
      <c r="J41" s="370">
        <f>J17-J27</f>
        <v>0</v>
      </c>
      <c r="K41" s="370"/>
      <c r="L41" s="370"/>
      <c r="M41" s="262"/>
    </row>
    <row r="42" spans="1:13" ht="12.75" thickTop="1">
      <c r="A42" s="277"/>
      <c r="B42" s="278"/>
      <c r="C42" s="234"/>
      <c r="D42" s="279"/>
      <c r="E42" s="260"/>
      <c r="F42" s="260"/>
      <c r="G42" s="260"/>
      <c r="H42" s="261"/>
      <c r="I42" s="260"/>
      <c r="J42" s="260"/>
      <c r="K42" s="260"/>
      <c r="L42" s="260"/>
      <c r="M42" s="262"/>
    </row>
    <row r="43" spans="1:13" ht="12.75" thickBot="1">
      <c r="A43" s="269"/>
      <c r="B43" s="272"/>
      <c r="C43" s="271"/>
      <c r="D43" s="284"/>
      <c r="E43" s="230"/>
      <c r="F43" s="230"/>
      <c r="G43" s="230"/>
      <c r="H43" s="285"/>
      <c r="I43" s="230"/>
      <c r="J43" s="230"/>
      <c r="K43" s="230"/>
      <c r="L43" s="230"/>
      <c r="M43" s="273"/>
    </row>
    <row r="44" ht="12.75" thickTop="1"/>
    <row r="46" ht="12">
      <c r="A46" s="276"/>
    </row>
    <row r="47" ht="12">
      <c r="A47" s="249" t="s">
        <v>271</v>
      </c>
    </row>
    <row r="48" ht="12">
      <c r="A48" s="249" t="s">
        <v>272</v>
      </c>
    </row>
    <row r="49" ht="12">
      <c r="A49" s="249"/>
    </row>
  </sheetData>
  <mergeCells count="15">
    <mergeCell ref="E41:G41"/>
    <mergeCell ref="J41:L41"/>
    <mergeCell ref="E30:G30"/>
    <mergeCell ref="J30:L30"/>
    <mergeCell ref="E39:G39"/>
    <mergeCell ref="J39:L39"/>
    <mergeCell ref="E19:G19"/>
    <mergeCell ref="J19:L19"/>
    <mergeCell ref="E27:G27"/>
    <mergeCell ref="J27:L27"/>
    <mergeCell ref="A11:M11"/>
    <mergeCell ref="D15:H15"/>
    <mergeCell ref="I15:M15"/>
    <mergeCell ref="E17:G17"/>
    <mergeCell ref="J17:L17"/>
  </mergeCells>
  <printOptions/>
  <pageMargins left="0.7480314960629921" right="0" top="0.984251968503937" bottom="0" header="0.5118110236220472" footer="0.5118110236220472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8" sqref="H28"/>
    </sheetView>
  </sheetViews>
  <sheetFormatPr defaultColWidth="9.140625" defaultRowHeight="12.75"/>
  <cols>
    <col min="1" max="1" width="5.7109375" style="274" customWidth="1"/>
    <col min="2" max="2" width="36.7109375" style="210" customWidth="1"/>
    <col min="3" max="3" width="6.7109375" style="210" customWidth="1"/>
    <col min="4" max="4" width="0.85546875" style="210" customWidth="1"/>
    <col min="5" max="5" width="20.7109375" style="210" customWidth="1"/>
    <col min="6" max="7" width="0.85546875" style="210" customWidth="1"/>
    <col min="8" max="8" width="21.140625" style="210" customWidth="1"/>
    <col min="9" max="9" width="0.85546875" style="210" customWidth="1"/>
    <col min="10" max="16384" width="8.8515625" style="210" customWidth="1"/>
  </cols>
  <sheetData>
    <row r="1" spans="1:8" ht="12">
      <c r="A1" s="249"/>
      <c r="H1" s="210" t="s">
        <v>244</v>
      </c>
    </row>
    <row r="2" spans="1:8" ht="12">
      <c r="A2" s="249"/>
      <c r="H2" s="210" t="s">
        <v>245</v>
      </c>
    </row>
    <row r="3" spans="1:8" ht="12">
      <c r="A3" s="249"/>
      <c r="H3" s="210" t="s">
        <v>246</v>
      </c>
    </row>
    <row r="4" ht="12">
      <c r="A4" s="249"/>
    </row>
    <row r="5" ht="15">
      <c r="A5" s="357" t="s">
        <v>330</v>
      </c>
    </row>
    <row r="6" ht="15">
      <c r="A6" s="357" t="s">
        <v>326</v>
      </c>
    </row>
    <row r="7" ht="11.25" customHeight="1">
      <c r="A7" s="357"/>
    </row>
    <row r="8" spans="1:4" ht="15">
      <c r="A8" s="358" t="s">
        <v>323</v>
      </c>
      <c r="B8" s="252"/>
      <c r="C8" s="253"/>
      <c r="D8" s="253"/>
    </row>
    <row r="9" spans="1:4" ht="15">
      <c r="A9" s="359"/>
      <c r="B9" s="253"/>
      <c r="C9" s="253"/>
      <c r="D9" s="253"/>
    </row>
    <row r="10" spans="1:4" ht="15">
      <c r="A10" s="359"/>
      <c r="B10" s="253"/>
      <c r="C10" s="253"/>
      <c r="D10" s="253"/>
    </row>
    <row r="11" spans="1:9" ht="15.75">
      <c r="A11" s="380" t="s">
        <v>247</v>
      </c>
      <c r="B11" s="380"/>
      <c r="C11" s="380"/>
      <c r="D11" s="380"/>
      <c r="E11" s="380"/>
      <c r="F11" s="380"/>
      <c r="G11" s="380"/>
      <c r="H11" s="380"/>
      <c r="I11" s="380"/>
    </row>
    <row r="12" spans="1:7" ht="12.75" thickBot="1">
      <c r="A12" s="255"/>
      <c r="B12" s="253"/>
      <c r="C12" s="253"/>
      <c r="D12" s="253"/>
      <c r="E12" s="253"/>
      <c r="F12" s="253"/>
      <c r="G12" s="253"/>
    </row>
    <row r="13" spans="1:9" ht="15" customHeight="1" thickTop="1">
      <c r="A13" s="372" t="s">
        <v>171</v>
      </c>
      <c r="B13" s="383"/>
      <c r="C13" s="256" t="s">
        <v>8</v>
      </c>
      <c r="D13" s="235"/>
      <c r="E13" s="236" t="s">
        <v>248</v>
      </c>
      <c r="F13" s="247"/>
      <c r="G13" s="236"/>
      <c r="H13" s="236" t="s">
        <v>105</v>
      </c>
      <c r="I13" s="237"/>
    </row>
    <row r="14" spans="1:9" ht="12">
      <c r="A14" s="257" t="s">
        <v>11</v>
      </c>
      <c r="B14" s="258" t="s">
        <v>249</v>
      </c>
      <c r="C14" s="259"/>
      <c r="D14" s="253"/>
      <c r="E14" s="260"/>
      <c r="F14" s="261"/>
      <c r="G14" s="260"/>
      <c r="H14" s="260"/>
      <c r="I14" s="262"/>
    </row>
    <row r="15" spans="1:9" ht="12.75" thickBot="1">
      <c r="A15" s="257"/>
      <c r="B15" s="258" t="s">
        <v>250</v>
      </c>
      <c r="C15" s="234"/>
      <c r="D15" s="253"/>
      <c r="E15" s="230"/>
      <c r="F15" s="261"/>
      <c r="G15" s="260"/>
      <c r="H15" s="230"/>
      <c r="I15" s="262"/>
    </row>
    <row r="16" spans="1:9" ht="12.75" thickTop="1">
      <c r="A16" s="257"/>
      <c r="B16" s="258"/>
      <c r="C16" s="234"/>
      <c r="D16" s="253"/>
      <c r="E16" s="260"/>
      <c r="F16" s="261"/>
      <c r="G16" s="260"/>
      <c r="H16" s="260"/>
      <c r="I16" s="262"/>
    </row>
    <row r="17" spans="1:9" ht="12.75" thickBot="1">
      <c r="A17" s="257" t="s">
        <v>41</v>
      </c>
      <c r="B17" s="258" t="s">
        <v>251</v>
      </c>
      <c r="C17" s="234"/>
      <c r="D17" s="253"/>
      <c r="E17" s="230"/>
      <c r="F17" s="261"/>
      <c r="G17" s="260"/>
      <c r="H17" s="230"/>
      <c r="I17" s="262"/>
    </row>
    <row r="18" spans="1:9" ht="12.75" thickTop="1">
      <c r="A18" s="257"/>
      <c r="B18" s="258"/>
      <c r="C18" s="234"/>
      <c r="D18" s="253"/>
      <c r="E18" s="260"/>
      <c r="F18" s="261"/>
      <c r="G18" s="260"/>
      <c r="H18" s="260"/>
      <c r="I18" s="262"/>
    </row>
    <row r="19" spans="1:9" ht="12.75" thickBot="1">
      <c r="A19" s="257" t="s">
        <v>53</v>
      </c>
      <c r="B19" s="258" t="s">
        <v>252</v>
      </c>
      <c r="C19" s="234"/>
      <c r="D19" s="253"/>
      <c r="E19" s="230"/>
      <c r="F19" s="261"/>
      <c r="G19" s="260"/>
      <c r="H19" s="230"/>
      <c r="I19" s="262"/>
    </row>
    <row r="20" spans="1:9" ht="12.75" thickTop="1">
      <c r="A20" s="257"/>
      <c r="B20" s="258"/>
      <c r="C20" s="234"/>
      <c r="D20" s="253"/>
      <c r="E20" s="260"/>
      <c r="F20" s="261"/>
      <c r="G20" s="260"/>
      <c r="H20" s="260"/>
      <c r="I20" s="262"/>
    </row>
    <row r="21" spans="1:9" ht="12.75" thickBot="1">
      <c r="A21" s="257" t="s">
        <v>76</v>
      </c>
      <c r="B21" s="258" t="s">
        <v>253</v>
      </c>
      <c r="C21" s="234"/>
      <c r="D21" s="253"/>
      <c r="E21" s="230"/>
      <c r="F21" s="261"/>
      <c r="G21" s="260"/>
      <c r="H21" s="230"/>
      <c r="I21" s="262"/>
    </row>
    <row r="22" spans="1:9" ht="12.75" thickTop="1">
      <c r="A22" s="257"/>
      <c r="B22" s="258"/>
      <c r="C22" s="234"/>
      <c r="D22" s="253"/>
      <c r="E22" s="260"/>
      <c r="F22" s="261"/>
      <c r="G22" s="260"/>
      <c r="H22" s="260"/>
      <c r="I22" s="262"/>
    </row>
    <row r="23" spans="1:9" ht="12">
      <c r="A23" s="257" t="s">
        <v>87</v>
      </c>
      <c r="B23" s="258" t="s">
        <v>254</v>
      </c>
      <c r="C23" s="234"/>
      <c r="D23" s="253"/>
      <c r="E23" s="260"/>
      <c r="F23" s="261"/>
      <c r="G23" s="260"/>
      <c r="H23" s="260"/>
      <c r="I23" s="262"/>
    </row>
    <row r="24" spans="1:9" ht="12.75" thickBot="1">
      <c r="A24" s="257"/>
      <c r="B24" s="258" t="s">
        <v>255</v>
      </c>
      <c r="C24" s="234"/>
      <c r="D24" s="253"/>
      <c r="E24" s="230"/>
      <c r="F24" s="261"/>
      <c r="G24" s="260"/>
      <c r="H24" s="230"/>
      <c r="I24" s="262"/>
    </row>
    <row r="25" spans="1:9" ht="12.75" thickTop="1">
      <c r="A25" s="257"/>
      <c r="B25" s="258"/>
      <c r="C25" s="234"/>
      <c r="D25" s="253"/>
      <c r="E25" s="260"/>
      <c r="F25" s="261"/>
      <c r="G25" s="260"/>
      <c r="H25" s="260"/>
      <c r="I25" s="262"/>
    </row>
    <row r="26" spans="1:9" ht="12.75" thickBot="1">
      <c r="A26" s="257" t="s">
        <v>96</v>
      </c>
      <c r="B26" s="258" t="s">
        <v>256</v>
      </c>
      <c r="C26" s="234"/>
      <c r="D26" s="253"/>
      <c r="E26" s="230"/>
      <c r="F26" s="261"/>
      <c r="G26" s="260"/>
      <c r="H26" s="230"/>
      <c r="I26" s="262"/>
    </row>
    <row r="27" spans="1:9" ht="12.75" thickTop="1">
      <c r="A27" s="257"/>
      <c r="B27" s="253"/>
      <c r="C27" s="234"/>
      <c r="D27" s="253"/>
      <c r="E27" s="260"/>
      <c r="F27" s="261"/>
      <c r="G27" s="260"/>
      <c r="H27" s="260"/>
      <c r="I27" s="262"/>
    </row>
    <row r="28" spans="1:9" ht="19.5" customHeight="1" thickBot="1">
      <c r="A28" s="263" t="s">
        <v>257</v>
      </c>
      <c r="B28" s="264"/>
      <c r="C28" s="259"/>
      <c r="D28" s="264"/>
      <c r="E28" s="265"/>
      <c r="F28" s="266"/>
      <c r="G28" s="267"/>
      <c r="H28" s="265"/>
      <c r="I28" s="268"/>
    </row>
    <row r="29" spans="1:9" ht="6" customHeight="1" thickBot="1" thickTop="1">
      <c r="A29" s="269"/>
      <c r="B29" s="270"/>
      <c r="C29" s="271"/>
      <c r="D29" s="270"/>
      <c r="E29" s="270"/>
      <c r="F29" s="272"/>
      <c r="G29" s="270"/>
      <c r="H29" s="270"/>
      <c r="I29" s="273"/>
    </row>
    <row r="30" ht="12.75" thickTop="1"/>
    <row r="32" spans="2:9" ht="12">
      <c r="B32" s="275" t="s">
        <v>258</v>
      </c>
      <c r="E32" s="373"/>
      <c r="F32" s="373"/>
      <c r="G32" s="373"/>
      <c r="H32" s="373"/>
      <c r="I32" s="373"/>
    </row>
    <row r="33" spans="2:9" ht="12">
      <c r="B33" s="373"/>
      <c r="C33" s="373"/>
      <c r="D33" s="373"/>
      <c r="E33" s="373"/>
      <c r="F33" s="373"/>
      <c r="G33" s="373"/>
      <c r="H33" s="373"/>
      <c r="I33" s="373"/>
    </row>
    <row r="34" spans="2:9" ht="12">
      <c r="B34" s="373"/>
      <c r="C34" s="373"/>
      <c r="D34" s="373"/>
      <c r="E34" s="373"/>
      <c r="F34" s="373"/>
      <c r="G34" s="373"/>
      <c r="H34" s="373"/>
      <c r="I34" s="373"/>
    </row>
    <row r="35" spans="2:9" ht="12">
      <c r="B35" s="373"/>
      <c r="C35" s="373"/>
      <c r="D35" s="373"/>
      <c r="E35" s="373"/>
      <c r="F35" s="373"/>
      <c r="G35" s="373"/>
      <c r="H35" s="373"/>
      <c r="I35" s="373"/>
    </row>
    <row r="36" spans="2:9" ht="12">
      <c r="B36" s="373"/>
      <c r="C36" s="373"/>
      <c r="D36" s="373"/>
      <c r="E36" s="373"/>
      <c r="F36" s="373"/>
      <c r="G36" s="373"/>
      <c r="H36" s="373"/>
      <c r="I36" s="373"/>
    </row>
    <row r="37" spans="2:9" ht="12">
      <c r="B37" s="373"/>
      <c r="C37" s="373"/>
      <c r="D37" s="373"/>
      <c r="E37" s="373"/>
      <c r="F37" s="373"/>
      <c r="G37" s="373"/>
      <c r="H37" s="373"/>
      <c r="I37" s="373"/>
    </row>
    <row r="38" spans="2:9" ht="12">
      <c r="B38" s="373"/>
      <c r="C38" s="373"/>
      <c r="D38" s="373"/>
      <c r="E38" s="373"/>
      <c r="F38" s="373"/>
      <c r="G38" s="373"/>
      <c r="H38" s="373"/>
      <c r="I38" s="373"/>
    </row>
    <row r="39" spans="2:9" ht="12">
      <c r="B39" s="373"/>
      <c r="C39" s="373"/>
      <c r="D39" s="373"/>
      <c r="E39" s="373"/>
      <c r="F39" s="373"/>
      <c r="G39" s="373"/>
      <c r="H39" s="373"/>
      <c r="I39" s="373"/>
    </row>
    <row r="41" spans="1:2" ht="12">
      <c r="A41" s="276"/>
      <c r="B41" s="252"/>
    </row>
    <row r="43" ht="12">
      <c r="A43" s="249" t="s">
        <v>259</v>
      </c>
    </row>
    <row r="44" ht="12">
      <c r="A44" s="249" t="s">
        <v>260</v>
      </c>
    </row>
  </sheetData>
  <mergeCells count="10">
    <mergeCell ref="B38:I38"/>
    <mergeCell ref="B39:I39"/>
    <mergeCell ref="B34:I34"/>
    <mergeCell ref="B35:I35"/>
    <mergeCell ref="B36:I36"/>
    <mergeCell ref="B37:I37"/>
    <mergeCell ref="A11:I11"/>
    <mergeCell ref="A13:B13"/>
    <mergeCell ref="E32:I32"/>
    <mergeCell ref="B33:I33"/>
  </mergeCells>
  <printOptions/>
  <pageMargins left="0.7480314960629921" right="0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8" sqref="H28"/>
    </sheetView>
  </sheetViews>
  <sheetFormatPr defaultColWidth="9.140625" defaultRowHeight="12.75"/>
  <cols>
    <col min="1" max="1" width="5.7109375" style="274" customWidth="1"/>
    <col min="2" max="2" width="36.7109375" style="210" customWidth="1"/>
    <col min="3" max="3" width="6.7109375" style="210" customWidth="1"/>
    <col min="4" max="4" width="0.85546875" style="210" customWidth="1"/>
    <col min="5" max="5" width="20.7109375" style="210" customWidth="1"/>
    <col min="6" max="7" width="0.85546875" style="210" customWidth="1"/>
    <col min="8" max="8" width="21.140625" style="210" customWidth="1"/>
    <col min="9" max="9" width="0.85546875" style="210" customWidth="1"/>
    <col min="10" max="16384" width="8.8515625" style="210" customWidth="1"/>
  </cols>
  <sheetData>
    <row r="1" spans="1:8" ht="12">
      <c r="A1" s="249"/>
      <c r="H1" s="210" t="s">
        <v>244</v>
      </c>
    </row>
    <row r="2" spans="1:8" ht="12">
      <c r="A2" s="249"/>
      <c r="H2" s="210" t="s">
        <v>245</v>
      </c>
    </row>
    <row r="3" spans="1:8" ht="12">
      <c r="A3" s="249"/>
      <c r="H3" s="210" t="s">
        <v>246</v>
      </c>
    </row>
    <row r="4" ht="12">
      <c r="A4" s="249"/>
    </row>
    <row r="5" ht="14.25">
      <c r="A5" s="250" t="s">
        <v>331</v>
      </c>
    </row>
    <row r="6" ht="14.25">
      <c r="A6" s="250" t="s">
        <v>326</v>
      </c>
    </row>
    <row r="7" ht="11.25" customHeight="1">
      <c r="A7" s="250"/>
    </row>
    <row r="8" spans="1:4" ht="14.25">
      <c r="A8" s="251" t="s">
        <v>101</v>
      </c>
      <c r="B8" s="252"/>
      <c r="C8" s="253"/>
      <c r="D8" s="253"/>
    </row>
    <row r="9" spans="1:4" ht="14.25">
      <c r="A9" s="254"/>
      <c r="B9" s="253"/>
      <c r="C9" s="253"/>
      <c r="D9" s="253"/>
    </row>
    <row r="10" spans="1:4" ht="14.25">
      <c r="A10" s="254"/>
      <c r="B10" s="253"/>
      <c r="C10" s="253"/>
      <c r="D10" s="253"/>
    </row>
    <row r="11" spans="1:9" ht="15.75">
      <c r="A11" s="385" t="s">
        <v>247</v>
      </c>
      <c r="B11" s="385"/>
      <c r="C11" s="385"/>
      <c r="D11" s="385"/>
      <c r="E11" s="385"/>
      <c r="F11" s="385"/>
      <c r="G11" s="385"/>
      <c r="H11" s="385"/>
      <c r="I11" s="385"/>
    </row>
    <row r="12" spans="1:7" ht="12.75" thickBot="1">
      <c r="A12" s="255"/>
      <c r="B12" s="253"/>
      <c r="C12" s="253"/>
      <c r="D12" s="253"/>
      <c r="E12" s="253"/>
      <c r="F12" s="253"/>
      <c r="G12" s="253"/>
    </row>
    <row r="13" spans="1:9" ht="15" customHeight="1" thickTop="1">
      <c r="A13" s="372" t="s">
        <v>171</v>
      </c>
      <c r="B13" s="383"/>
      <c r="C13" s="256" t="s">
        <v>8</v>
      </c>
      <c r="D13" s="235"/>
      <c r="E13" s="236" t="s">
        <v>248</v>
      </c>
      <c r="F13" s="247"/>
      <c r="G13" s="236"/>
      <c r="H13" s="236" t="s">
        <v>105</v>
      </c>
      <c r="I13" s="237"/>
    </row>
    <row r="14" spans="1:9" ht="12">
      <c r="A14" s="257" t="s">
        <v>11</v>
      </c>
      <c r="B14" s="258" t="s">
        <v>249</v>
      </c>
      <c r="C14" s="259"/>
      <c r="D14" s="253"/>
      <c r="E14" s="260"/>
      <c r="F14" s="261"/>
      <c r="G14" s="260"/>
      <c r="H14" s="260"/>
      <c r="I14" s="262"/>
    </row>
    <row r="15" spans="1:9" ht="12.75" thickBot="1">
      <c r="A15" s="257"/>
      <c r="B15" s="258" t="s">
        <v>250</v>
      </c>
      <c r="C15" s="234"/>
      <c r="D15" s="253"/>
      <c r="E15" s="230"/>
      <c r="F15" s="261"/>
      <c r="G15" s="260"/>
      <c r="H15" s="230"/>
      <c r="I15" s="262"/>
    </row>
    <row r="16" spans="1:9" ht="12.75" thickTop="1">
      <c r="A16" s="257"/>
      <c r="B16" s="258"/>
      <c r="C16" s="234"/>
      <c r="D16" s="253"/>
      <c r="E16" s="260"/>
      <c r="F16" s="261"/>
      <c r="G16" s="260"/>
      <c r="H16" s="260"/>
      <c r="I16" s="262"/>
    </row>
    <row r="17" spans="1:9" ht="12.75" thickBot="1">
      <c r="A17" s="257" t="s">
        <v>41</v>
      </c>
      <c r="B17" s="258" t="s">
        <v>251</v>
      </c>
      <c r="C17" s="234"/>
      <c r="D17" s="253"/>
      <c r="E17" s="230"/>
      <c r="F17" s="261"/>
      <c r="G17" s="260"/>
      <c r="H17" s="230"/>
      <c r="I17" s="262"/>
    </row>
    <row r="18" spans="1:9" ht="12.75" thickTop="1">
      <c r="A18" s="257"/>
      <c r="B18" s="258"/>
      <c r="C18" s="234"/>
      <c r="D18" s="253"/>
      <c r="E18" s="260"/>
      <c r="F18" s="261"/>
      <c r="G18" s="260"/>
      <c r="H18" s="260"/>
      <c r="I18" s="262"/>
    </row>
    <row r="19" spans="1:9" ht="12.75" thickBot="1">
      <c r="A19" s="257" t="s">
        <v>53</v>
      </c>
      <c r="B19" s="258" t="s">
        <v>252</v>
      </c>
      <c r="C19" s="234"/>
      <c r="D19" s="253"/>
      <c r="E19" s="230"/>
      <c r="F19" s="261"/>
      <c r="G19" s="260"/>
      <c r="H19" s="230"/>
      <c r="I19" s="262"/>
    </row>
    <row r="20" spans="1:9" ht="12.75" thickTop="1">
      <c r="A20" s="257"/>
      <c r="B20" s="258"/>
      <c r="C20" s="234"/>
      <c r="D20" s="253"/>
      <c r="E20" s="260"/>
      <c r="F20" s="261"/>
      <c r="G20" s="260"/>
      <c r="H20" s="260"/>
      <c r="I20" s="262"/>
    </row>
    <row r="21" spans="1:9" ht="12.75" thickBot="1">
      <c r="A21" s="257" t="s">
        <v>76</v>
      </c>
      <c r="B21" s="258" t="s">
        <v>253</v>
      </c>
      <c r="C21" s="234"/>
      <c r="D21" s="253"/>
      <c r="E21" s="230"/>
      <c r="F21" s="261"/>
      <c r="G21" s="260"/>
      <c r="H21" s="230"/>
      <c r="I21" s="262"/>
    </row>
    <row r="22" spans="1:9" ht="12.75" thickTop="1">
      <c r="A22" s="257"/>
      <c r="B22" s="258"/>
      <c r="C22" s="234"/>
      <c r="D22" s="253"/>
      <c r="E22" s="260"/>
      <c r="F22" s="261"/>
      <c r="G22" s="260"/>
      <c r="H22" s="260"/>
      <c r="I22" s="262"/>
    </row>
    <row r="23" spans="1:9" ht="12">
      <c r="A23" s="257" t="s">
        <v>87</v>
      </c>
      <c r="B23" s="258" t="s">
        <v>254</v>
      </c>
      <c r="C23" s="234"/>
      <c r="D23" s="253"/>
      <c r="E23" s="260"/>
      <c r="F23" s="261"/>
      <c r="G23" s="260"/>
      <c r="H23" s="260"/>
      <c r="I23" s="262"/>
    </row>
    <row r="24" spans="1:9" ht="12.75" thickBot="1">
      <c r="A24" s="257"/>
      <c r="B24" s="258" t="s">
        <v>255</v>
      </c>
      <c r="C24" s="234"/>
      <c r="D24" s="253"/>
      <c r="E24" s="230"/>
      <c r="F24" s="261"/>
      <c r="G24" s="260"/>
      <c r="H24" s="230"/>
      <c r="I24" s="262"/>
    </row>
    <row r="25" spans="1:9" ht="12.75" thickTop="1">
      <c r="A25" s="257"/>
      <c r="B25" s="258"/>
      <c r="C25" s="234"/>
      <c r="D25" s="253"/>
      <c r="E25" s="260"/>
      <c r="F25" s="261"/>
      <c r="G25" s="260"/>
      <c r="H25" s="260"/>
      <c r="I25" s="262"/>
    </row>
    <row r="26" spans="1:9" ht="12.75" thickBot="1">
      <c r="A26" s="257" t="s">
        <v>96</v>
      </c>
      <c r="B26" s="258" t="s">
        <v>256</v>
      </c>
      <c r="C26" s="234"/>
      <c r="D26" s="253"/>
      <c r="E26" s="230"/>
      <c r="F26" s="261"/>
      <c r="G26" s="260"/>
      <c r="H26" s="230"/>
      <c r="I26" s="262"/>
    </row>
    <row r="27" spans="1:9" ht="12.75" thickTop="1">
      <c r="A27" s="257"/>
      <c r="B27" s="253"/>
      <c r="C27" s="234"/>
      <c r="D27" s="253"/>
      <c r="E27" s="260"/>
      <c r="F27" s="261"/>
      <c r="G27" s="260"/>
      <c r="H27" s="260"/>
      <c r="I27" s="262"/>
    </row>
    <row r="28" spans="1:9" ht="19.5" customHeight="1" thickBot="1">
      <c r="A28" s="263" t="s">
        <v>257</v>
      </c>
      <c r="B28" s="264"/>
      <c r="C28" s="259"/>
      <c r="D28" s="264"/>
      <c r="E28" s="265"/>
      <c r="F28" s="266"/>
      <c r="G28" s="267"/>
      <c r="H28" s="265"/>
      <c r="I28" s="268"/>
    </row>
    <row r="29" spans="1:9" ht="6" customHeight="1" thickBot="1" thickTop="1">
      <c r="A29" s="269"/>
      <c r="B29" s="270"/>
      <c r="C29" s="271"/>
      <c r="D29" s="270"/>
      <c r="E29" s="270"/>
      <c r="F29" s="272"/>
      <c r="G29" s="270"/>
      <c r="H29" s="270"/>
      <c r="I29" s="273"/>
    </row>
    <row r="30" ht="12.75" thickTop="1"/>
    <row r="32" spans="2:9" ht="12">
      <c r="B32" s="275" t="s">
        <v>258</v>
      </c>
      <c r="E32" s="373"/>
      <c r="F32" s="373"/>
      <c r="G32" s="373"/>
      <c r="H32" s="373"/>
      <c r="I32" s="373"/>
    </row>
    <row r="33" spans="2:9" ht="12">
      <c r="B33" s="373"/>
      <c r="C33" s="373"/>
      <c r="D33" s="373"/>
      <c r="E33" s="373"/>
      <c r="F33" s="373"/>
      <c r="G33" s="373"/>
      <c r="H33" s="373"/>
      <c r="I33" s="373"/>
    </row>
    <row r="34" spans="2:9" ht="12">
      <c r="B34" s="373"/>
      <c r="C34" s="373"/>
      <c r="D34" s="373"/>
      <c r="E34" s="373"/>
      <c r="F34" s="373"/>
      <c r="G34" s="373"/>
      <c r="H34" s="373"/>
      <c r="I34" s="373"/>
    </row>
    <row r="35" spans="2:9" ht="12">
      <c r="B35" s="373"/>
      <c r="C35" s="373"/>
      <c r="D35" s="373"/>
      <c r="E35" s="373"/>
      <c r="F35" s="373"/>
      <c r="G35" s="373"/>
      <c r="H35" s="373"/>
      <c r="I35" s="373"/>
    </row>
    <row r="36" spans="2:9" ht="12">
      <c r="B36" s="373"/>
      <c r="C36" s="373"/>
      <c r="D36" s="373"/>
      <c r="E36" s="373"/>
      <c r="F36" s="373"/>
      <c r="G36" s="373"/>
      <c r="H36" s="373"/>
      <c r="I36" s="373"/>
    </row>
    <row r="37" spans="2:9" ht="12">
      <c r="B37" s="373"/>
      <c r="C37" s="373"/>
      <c r="D37" s="373"/>
      <c r="E37" s="373"/>
      <c r="F37" s="373"/>
      <c r="G37" s="373"/>
      <c r="H37" s="373"/>
      <c r="I37" s="373"/>
    </row>
    <row r="38" spans="2:9" ht="12">
      <c r="B38" s="373"/>
      <c r="C38" s="373"/>
      <c r="D38" s="373"/>
      <c r="E38" s="373"/>
      <c r="F38" s="373"/>
      <c r="G38" s="373"/>
      <c r="H38" s="373"/>
      <c r="I38" s="373"/>
    </row>
    <row r="39" spans="2:9" ht="12">
      <c r="B39" s="373"/>
      <c r="C39" s="373"/>
      <c r="D39" s="373"/>
      <c r="E39" s="373"/>
      <c r="F39" s="373"/>
      <c r="G39" s="373"/>
      <c r="H39" s="373"/>
      <c r="I39" s="373"/>
    </row>
    <row r="41" spans="1:2" ht="12">
      <c r="A41" s="276"/>
      <c r="B41" s="252"/>
    </row>
    <row r="43" ht="12">
      <c r="A43" s="249" t="s">
        <v>259</v>
      </c>
    </row>
    <row r="44" ht="12">
      <c r="A44" s="249" t="s">
        <v>260</v>
      </c>
    </row>
  </sheetData>
  <mergeCells count="10">
    <mergeCell ref="A11:I11"/>
    <mergeCell ref="A13:B13"/>
    <mergeCell ref="E32:I32"/>
    <mergeCell ref="B33:I33"/>
    <mergeCell ref="B38:I38"/>
    <mergeCell ref="B39:I39"/>
    <mergeCell ref="B34:I34"/>
    <mergeCell ref="B35:I35"/>
    <mergeCell ref="B36:I36"/>
    <mergeCell ref="B37:I37"/>
  </mergeCells>
  <printOptions/>
  <pageMargins left="0.7480314960629921" right="0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F29" sqref="F29"/>
    </sheetView>
  </sheetViews>
  <sheetFormatPr defaultColWidth="9.140625" defaultRowHeight="12.75"/>
  <cols>
    <col min="1" max="1" width="23.140625" style="209" customWidth="1"/>
    <col min="2" max="2" width="6.7109375" style="198" customWidth="1"/>
    <col min="3" max="4" width="20.7109375" style="198" customWidth="1"/>
    <col min="5" max="5" width="21.140625" style="198" customWidth="1"/>
    <col min="6" max="16384" width="8.8515625" style="198" customWidth="1"/>
  </cols>
  <sheetData>
    <row r="1" ht="12">
      <c r="E1" s="210" t="s">
        <v>235</v>
      </c>
    </row>
    <row r="2" ht="12">
      <c r="E2" s="210" t="s">
        <v>1</v>
      </c>
    </row>
    <row r="3" ht="12">
      <c r="E3" s="210" t="s">
        <v>224</v>
      </c>
    </row>
    <row r="5" ht="14.25">
      <c r="A5" s="211" t="s">
        <v>332</v>
      </c>
    </row>
    <row r="6" ht="14.25">
      <c r="A6" s="211" t="s">
        <v>326</v>
      </c>
    </row>
    <row r="7" ht="11.25" customHeight="1">
      <c r="A7" s="211"/>
    </row>
    <row r="8" spans="1:3" ht="14.25">
      <c r="A8" s="212" t="s">
        <v>3</v>
      </c>
      <c r="B8" s="213"/>
      <c r="C8" s="197"/>
    </row>
    <row r="9" spans="1:3" ht="14.25">
      <c r="A9" s="214"/>
      <c r="B9" s="197"/>
      <c r="C9" s="197"/>
    </row>
    <row r="10" spans="1:3" ht="14.25">
      <c r="A10" s="214"/>
      <c r="B10" s="197"/>
      <c r="C10" s="197"/>
    </row>
    <row r="11" spans="1:5" ht="15.75">
      <c r="A11" s="385" t="s">
        <v>236</v>
      </c>
      <c r="B11" s="385"/>
      <c r="C11" s="385"/>
      <c r="D11" s="385"/>
      <c r="E11" s="385"/>
    </row>
    <row r="12" spans="1:4" ht="12.75" thickBot="1">
      <c r="A12" s="215"/>
      <c r="B12" s="197"/>
      <c r="C12" s="197"/>
      <c r="D12" s="197"/>
    </row>
    <row r="13" spans="1:5" ht="12.75" thickTop="1">
      <c r="A13" s="374" t="s">
        <v>237</v>
      </c>
      <c r="B13" s="363" t="s">
        <v>8</v>
      </c>
      <c r="C13" s="381" t="s">
        <v>238</v>
      </c>
      <c r="D13" s="382"/>
      <c r="E13" s="384"/>
    </row>
    <row r="14" spans="1:5" ht="24.75" thickBot="1">
      <c r="A14" s="362"/>
      <c r="B14" s="364"/>
      <c r="C14" s="216" t="s">
        <v>228</v>
      </c>
      <c r="D14" s="217" t="s">
        <v>229</v>
      </c>
      <c r="E14" s="218" t="s">
        <v>230</v>
      </c>
    </row>
    <row r="15" spans="1:5" ht="15" customHeight="1" thickTop="1">
      <c r="A15" s="219"/>
      <c r="B15" s="220"/>
      <c r="C15" s="221"/>
      <c r="D15" s="221"/>
      <c r="E15" s="222"/>
    </row>
    <row r="16" spans="1:5" ht="15" customHeight="1">
      <c r="A16" s="223"/>
      <c r="B16" s="11"/>
      <c r="C16" s="224"/>
      <c r="D16" s="224"/>
      <c r="E16" s="225"/>
    </row>
    <row r="17" spans="1:5" ht="15" customHeight="1" thickBot="1">
      <c r="A17" s="226"/>
      <c r="B17" s="208"/>
      <c r="C17" s="227"/>
      <c r="D17" s="227"/>
      <c r="E17" s="228"/>
    </row>
    <row r="18" spans="1:5" ht="25.5" customHeight="1" thickBot="1" thickTop="1">
      <c r="A18" s="238" t="s">
        <v>239</v>
      </c>
      <c r="B18" s="239"/>
      <c r="C18" s="240">
        <f>SUM(C15:C17)</f>
        <v>0</v>
      </c>
      <c r="D18" s="241">
        <f>SUM(D15:D17)</f>
        <v>0</v>
      </c>
      <c r="E18" s="242">
        <f>SUM(E15:E17)</f>
        <v>0</v>
      </c>
    </row>
    <row r="19" spans="1:4" ht="12.75" thickTop="1">
      <c r="A19" s="215"/>
      <c r="B19" s="197"/>
      <c r="C19" s="197"/>
      <c r="D19" s="197"/>
    </row>
    <row r="20" spans="1:4" ht="12">
      <c r="A20" s="215"/>
      <c r="B20" s="197"/>
      <c r="C20" s="197"/>
      <c r="D20" s="197"/>
    </row>
    <row r="21" spans="1:4" ht="12">
      <c r="A21" s="215"/>
      <c r="B21" s="197"/>
      <c r="C21" s="197"/>
      <c r="D21" s="197"/>
    </row>
    <row r="22" spans="1:5" ht="15.75">
      <c r="A22" s="385" t="s">
        <v>240</v>
      </c>
      <c r="B22" s="385"/>
      <c r="C22" s="385"/>
      <c r="D22" s="385"/>
      <c r="E22" s="385"/>
    </row>
    <row r="23" spans="1:4" ht="12.75" thickBot="1">
      <c r="A23" s="215"/>
      <c r="B23" s="197"/>
      <c r="C23" s="197"/>
      <c r="D23" s="197"/>
    </row>
    <row r="24" spans="1:5" ht="12.75" thickTop="1">
      <c r="A24" s="365" t="s">
        <v>241</v>
      </c>
      <c r="B24" s="363" t="s">
        <v>8</v>
      </c>
      <c r="C24" s="381" t="s">
        <v>242</v>
      </c>
      <c r="D24" s="382"/>
      <c r="E24" s="384"/>
    </row>
    <row r="25" spans="1:5" ht="24.75" thickBot="1">
      <c r="A25" s="366"/>
      <c r="B25" s="364"/>
      <c r="C25" s="216" t="s">
        <v>228</v>
      </c>
      <c r="D25" s="217" t="s">
        <v>229</v>
      </c>
      <c r="E25" s="218" t="s">
        <v>230</v>
      </c>
    </row>
    <row r="26" spans="1:5" ht="12.75" thickTop="1">
      <c r="A26" s="219" t="s">
        <v>306</v>
      </c>
      <c r="B26" s="220"/>
      <c r="C26" s="318"/>
      <c r="D26" s="221"/>
      <c r="E26" s="222"/>
    </row>
    <row r="27" spans="1:5" ht="12">
      <c r="A27" s="223"/>
      <c r="B27" s="11"/>
      <c r="C27" s="243"/>
      <c r="D27" s="224"/>
      <c r="E27" s="225"/>
    </row>
    <row r="28" spans="1:5" ht="12.75" thickBot="1">
      <c r="A28" s="226"/>
      <c r="B28" s="208"/>
      <c r="C28" s="244"/>
      <c r="D28" s="227"/>
      <c r="E28" s="228"/>
    </row>
    <row r="29" spans="1:5" ht="25.5" thickBot="1" thickTop="1">
      <c r="A29" s="245" t="s">
        <v>243</v>
      </c>
      <c r="B29" s="239"/>
      <c r="C29" s="246">
        <f>SUM(C26:C28)</f>
        <v>0</v>
      </c>
      <c r="D29" s="241">
        <f>SUM(D26:D28)</f>
        <v>0</v>
      </c>
      <c r="E29" s="242">
        <f>SUM(E26:E28)</f>
        <v>0</v>
      </c>
    </row>
    <row r="30" spans="1:4" ht="12.75" thickTop="1">
      <c r="A30" s="215"/>
      <c r="B30" s="197"/>
      <c r="C30" s="197"/>
      <c r="D30" s="197"/>
    </row>
    <row r="31" spans="1:4" ht="12">
      <c r="A31" s="215"/>
      <c r="B31" s="197"/>
      <c r="C31" s="197"/>
      <c r="D31" s="197"/>
    </row>
  </sheetData>
  <mergeCells count="8">
    <mergeCell ref="A22:E22"/>
    <mergeCell ref="A24:A25"/>
    <mergeCell ref="B24:B25"/>
    <mergeCell ref="C24:E24"/>
    <mergeCell ref="A11:E11"/>
    <mergeCell ref="A13:A14"/>
    <mergeCell ref="B13:B14"/>
    <mergeCell ref="C13:E13"/>
  </mergeCells>
  <printOptions/>
  <pageMargins left="0.7480314960629921" right="0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15" sqref="C15"/>
    </sheetView>
  </sheetViews>
  <sheetFormatPr defaultColWidth="9.140625" defaultRowHeight="12.75"/>
  <cols>
    <col min="1" max="1" width="23.140625" style="209" customWidth="1"/>
    <col min="2" max="2" width="6.7109375" style="198" customWidth="1"/>
    <col min="3" max="4" width="20.7109375" style="198" customWidth="1"/>
    <col min="5" max="5" width="21.140625" style="198" customWidth="1"/>
    <col min="6" max="16384" width="8.8515625" style="198" customWidth="1"/>
  </cols>
  <sheetData>
    <row r="1" ht="12">
      <c r="E1" s="210" t="s">
        <v>223</v>
      </c>
    </row>
    <row r="2" ht="12">
      <c r="E2" s="210" t="s">
        <v>1</v>
      </c>
    </row>
    <row r="3" ht="12">
      <c r="E3" s="210" t="s">
        <v>224</v>
      </c>
    </row>
    <row r="5" ht="14.25">
      <c r="A5" s="211" t="s">
        <v>329</v>
      </c>
    </row>
    <row r="6" ht="14.25">
      <c r="A6" s="211" t="s">
        <v>326</v>
      </c>
    </row>
    <row r="7" ht="11.25" customHeight="1">
      <c r="A7" s="211"/>
    </row>
    <row r="8" spans="1:3" ht="14.25">
      <c r="A8" s="212" t="s">
        <v>3</v>
      </c>
      <c r="B8" s="213"/>
      <c r="C8" s="197"/>
    </row>
    <row r="9" spans="1:3" ht="14.25">
      <c r="A9" s="214"/>
      <c r="B9" s="197"/>
      <c r="C9" s="197"/>
    </row>
    <row r="10" spans="1:3" ht="14.25">
      <c r="A10" s="214"/>
      <c r="B10" s="197"/>
      <c r="C10" s="197"/>
    </row>
    <row r="11" spans="1:5" ht="15.75">
      <c r="A11" s="385" t="s">
        <v>225</v>
      </c>
      <c r="B11" s="385"/>
      <c r="C11" s="385"/>
      <c r="D11" s="385"/>
      <c r="E11" s="385"/>
    </row>
    <row r="12" spans="1:4" ht="12.75" thickBot="1">
      <c r="A12" s="215"/>
      <c r="B12" s="197"/>
      <c r="C12" s="197"/>
      <c r="D12" s="197"/>
    </row>
    <row r="13" spans="1:5" ht="12.75" thickTop="1">
      <c r="A13" s="374" t="s">
        <v>226</v>
      </c>
      <c r="B13" s="363" t="s">
        <v>8</v>
      </c>
      <c r="C13" s="381" t="s">
        <v>227</v>
      </c>
      <c r="D13" s="382"/>
      <c r="E13" s="384"/>
    </row>
    <row r="14" spans="1:5" ht="24.75" thickBot="1">
      <c r="A14" s="362"/>
      <c r="B14" s="364"/>
      <c r="C14" s="216" t="s">
        <v>228</v>
      </c>
      <c r="D14" s="217" t="s">
        <v>229</v>
      </c>
      <c r="E14" s="218" t="s">
        <v>230</v>
      </c>
    </row>
    <row r="15" spans="1:5" ht="15" customHeight="1" thickTop="1">
      <c r="A15" s="219" t="s">
        <v>307</v>
      </c>
      <c r="B15" s="220"/>
      <c r="C15" s="319"/>
      <c r="D15" s="221"/>
      <c r="E15" s="222"/>
    </row>
    <row r="16" spans="1:5" ht="15" customHeight="1">
      <c r="A16" s="223"/>
      <c r="B16" s="11"/>
      <c r="C16" s="320"/>
      <c r="D16" s="224"/>
      <c r="E16" s="225"/>
    </row>
    <row r="17" spans="1:5" ht="15" customHeight="1" thickBot="1">
      <c r="A17" s="226"/>
      <c r="B17" s="208"/>
      <c r="C17" s="321"/>
      <c r="D17" s="227"/>
      <c r="E17" s="228"/>
    </row>
    <row r="18" spans="1:5" ht="25.5" customHeight="1" thickBot="1" thickTop="1">
      <c r="A18" s="199" t="s">
        <v>231</v>
      </c>
      <c r="B18" s="229"/>
      <c r="C18" s="314">
        <f>C15+C16+C17</f>
        <v>0</v>
      </c>
      <c r="D18" s="231"/>
      <c r="E18" s="232"/>
    </row>
    <row r="19" spans="1:4" ht="12.75" thickTop="1">
      <c r="A19" s="215"/>
      <c r="B19" s="197"/>
      <c r="C19" s="197"/>
      <c r="D19" s="197"/>
    </row>
    <row r="20" spans="1:4" ht="12">
      <c r="A20" s="215"/>
      <c r="B20" s="197"/>
      <c r="C20" s="197"/>
      <c r="D20" s="197"/>
    </row>
    <row r="21" spans="1:4" ht="12">
      <c r="A21" s="215"/>
      <c r="B21" s="197"/>
      <c r="C21" s="197"/>
      <c r="D21" s="197"/>
    </row>
    <row r="22" spans="1:5" ht="15.75">
      <c r="A22" s="385" t="s">
        <v>232</v>
      </c>
      <c r="B22" s="385"/>
      <c r="C22" s="385"/>
      <c r="D22" s="385"/>
      <c r="E22" s="385"/>
    </row>
    <row r="23" spans="1:4" ht="12.75" thickBot="1">
      <c r="A23" s="215"/>
      <c r="B23" s="197"/>
      <c r="C23" s="197"/>
      <c r="D23" s="197"/>
    </row>
    <row r="24" spans="1:5" ht="12.75" thickTop="1">
      <c r="A24" s="365" t="s">
        <v>233</v>
      </c>
      <c r="B24" s="363" t="s">
        <v>8</v>
      </c>
      <c r="C24" s="381" t="s">
        <v>227</v>
      </c>
      <c r="D24" s="382"/>
      <c r="E24" s="384"/>
    </row>
    <row r="25" spans="1:5" ht="24.75" thickBot="1">
      <c r="A25" s="366"/>
      <c r="B25" s="364"/>
      <c r="C25" s="216" t="s">
        <v>228</v>
      </c>
      <c r="D25" s="217" t="s">
        <v>229</v>
      </c>
      <c r="E25" s="218" t="s">
        <v>230</v>
      </c>
    </row>
    <row r="26" spans="1:5" ht="12.75" thickTop="1">
      <c r="A26" s="219"/>
      <c r="B26" s="220"/>
      <c r="C26" s="221"/>
      <c r="D26" s="221"/>
      <c r="E26" s="222"/>
    </row>
    <row r="27" spans="1:5" ht="12">
      <c r="A27" s="223"/>
      <c r="B27" s="11"/>
      <c r="C27" s="224"/>
      <c r="D27" s="224"/>
      <c r="E27" s="225"/>
    </row>
    <row r="28" spans="1:5" ht="12.75" thickBot="1">
      <c r="A28" s="226"/>
      <c r="B28" s="208"/>
      <c r="C28" s="227"/>
      <c r="D28" s="227"/>
      <c r="E28" s="228"/>
    </row>
    <row r="29" spans="1:5" ht="25.5" thickBot="1" thickTop="1">
      <c r="A29" s="233" t="s">
        <v>234</v>
      </c>
      <c r="B29" s="229"/>
      <c r="C29" s="230"/>
      <c r="D29" s="231"/>
      <c r="E29" s="232"/>
    </row>
    <row r="30" spans="1:4" ht="12.75" thickTop="1">
      <c r="A30" s="215"/>
      <c r="B30" s="197"/>
      <c r="C30" s="197"/>
      <c r="D30" s="197"/>
    </row>
    <row r="31" spans="1:4" ht="12">
      <c r="A31" s="215"/>
      <c r="B31" s="197"/>
      <c r="C31" s="197"/>
      <c r="D31" s="197"/>
    </row>
  </sheetData>
  <mergeCells count="8">
    <mergeCell ref="A11:E11"/>
    <mergeCell ref="A13:A14"/>
    <mergeCell ref="B13:B14"/>
    <mergeCell ref="C13:E13"/>
    <mergeCell ref="A22:E22"/>
    <mergeCell ref="A24:A25"/>
    <mergeCell ref="B24:B25"/>
    <mergeCell ref="C24:E24"/>
  </mergeCells>
  <printOptions/>
  <pageMargins left="0.7480314960629921" right="0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Regina</cp:lastModifiedBy>
  <cp:lastPrinted>2003-05-30T07:49:37Z</cp:lastPrinted>
  <dcterms:created xsi:type="dcterms:W3CDTF">2000-04-23T17:32:50Z</dcterms:created>
  <dcterms:modified xsi:type="dcterms:W3CDTF">2003-05-30T07:58:23Z</dcterms:modified>
  <cp:category/>
  <cp:version/>
  <cp:contentType/>
  <cp:contentStatus/>
</cp:coreProperties>
</file>